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IT Information &amp; Source Code\Stats-2017\recent_surveys\2019NWTCommSurvey\"/>
    </mc:Choice>
  </mc:AlternateContent>
  <xr:revisionPtr revIDLastSave="0" documentId="13_ncr:1_{60962D61-F2AA-4A60-B763-56973289BA0D}" xr6:coauthVersionLast="47" xr6:coauthVersionMax="47" xr10:uidLastSave="{00000000-0000-0000-0000-000000000000}"/>
  <bookViews>
    <workbookView xWindow="-120" yWindow="-120" windowWidth="29040" windowHeight="15840" tabRatio="643" activeTab="1" xr2:uid="{00000000-000D-0000-FFFF-FFFF00000000}"/>
  </bookViews>
  <sheets>
    <sheet name="Notes" sheetId="20" r:id="rId1"/>
    <sheet name="Ability to Converse" sheetId="18" r:id="rId2"/>
    <sheet name="Understands Language" sheetId="34" r:id="rId3"/>
    <sheet name="Wants to Improve" sheetId="35" r:id="rId4"/>
    <sheet name="Chipewyan" sheetId="24" r:id="rId5"/>
    <sheet name="Cree" sheetId="25" r:id="rId6"/>
    <sheet name="Gwich'in" sheetId="26" r:id="rId7"/>
    <sheet name="Inuinnaqtun" sheetId="27" r:id="rId8"/>
    <sheet name="Inuktitut" sheetId="28" r:id="rId9"/>
    <sheet name="Inuvialuktun" sheetId="29" r:id="rId10"/>
    <sheet name="North Slavey" sheetId="31" r:id="rId11"/>
    <sheet name="South Slavey" sheetId="32" r:id="rId12"/>
    <sheet name="Tłı̨chǫ" sheetId="33" r:id="rId13"/>
  </sheets>
  <definedNames>
    <definedName name="_xlnm.Print_Area" localSheetId="1">'Ability to Converse'!$A$1:$J$40</definedName>
    <definedName name="_xlnm.Print_Area" localSheetId="4">Chipewyan!$A$1:$X$62</definedName>
    <definedName name="_xlnm.Print_Area" localSheetId="5">Cree!$A$1:$V$59</definedName>
    <definedName name="_xlnm.Print_Area" localSheetId="6">'Gwich''in'!$A$1:$T$60</definedName>
    <definedName name="_xlnm.Print_Area" localSheetId="7">Inuinnaqtun!$A$1:$K$19</definedName>
    <definedName name="_xlnm.Print_Area" localSheetId="8">Inuktitut!$A$1:$K$20</definedName>
    <definedName name="_xlnm.Print_Area" localSheetId="9">Inuvialuktun!$A$1:$K$23</definedName>
    <definedName name="_xlnm.Print_Area" localSheetId="10">'North Slavey'!$A$1:$K$36</definedName>
    <definedName name="_xlnm.Print_Area" localSheetId="0">Notes!$A$1:$T$20</definedName>
    <definedName name="_xlnm.Print_Area" localSheetId="11">'South Slavey'!$A$1:$K$59</definedName>
    <definedName name="_xlnm.Print_Area" localSheetId="12">Tłı̨chǫ!$A$1:$K$60</definedName>
    <definedName name="_xlnm.Print_Area" localSheetId="2">'Understands Language'!$A$1:$K$35</definedName>
    <definedName name="_xlnm.Print_Area" localSheetId="3">'Wants to Improve'!$A$1:$J$75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33" l="1"/>
  <c r="K13" i="33"/>
  <c r="H13" i="33"/>
  <c r="F13" i="33"/>
  <c r="N12" i="31"/>
  <c r="N15" i="31"/>
  <c r="H15" i="31"/>
  <c r="F15" i="31"/>
  <c r="C15" i="31"/>
  <c r="N19" i="24"/>
  <c r="N18" i="24"/>
  <c r="N17" i="24"/>
  <c r="N16" i="24"/>
  <c r="N15" i="24"/>
  <c r="N14" i="24"/>
  <c r="N13" i="24"/>
  <c r="N12" i="24"/>
  <c r="N11" i="24"/>
  <c r="N9" i="24"/>
  <c r="K20" i="24"/>
  <c r="K19" i="24"/>
  <c r="K18" i="24"/>
  <c r="K17" i="24"/>
  <c r="K16" i="24"/>
  <c r="K15" i="24"/>
  <c r="K14" i="24"/>
  <c r="K13" i="24"/>
  <c r="K12" i="24"/>
  <c r="K11" i="24"/>
  <c r="K9" i="24"/>
  <c r="H20" i="24"/>
  <c r="H19" i="24"/>
  <c r="H18" i="24"/>
  <c r="H17" i="24"/>
  <c r="H16" i="24"/>
  <c r="H15" i="24"/>
  <c r="H14" i="24"/>
  <c r="H13" i="24"/>
  <c r="H12" i="24"/>
  <c r="H11" i="24"/>
  <c r="H9" i="24"/>
  <c r="F20" i="24"/>
  <c r="F19" i="24"/>
  <c r="F18" i="24"/>
  <c r="F17" i="24"/>
  <c r="F16" i="24"/>
  <c r="F15" i="24"/>
  <c r="F14" i="24"/>
  <c r="F13" i="24"/>
  <c r="F12" i="24"/>
  <c r="F11" i="24"/>
  <c r="F9" i="24"/>
  <c r="C20" i="24"/>
  <c r="C18" i="24"/>
  <c r="C17" i="24"/>
  <c r="C16" i="24"/>
  <c r="C15" i="24"/>
  <c r="C14" i="24"/>
  <c r="C13" i="24"/>
  <c r="C12" i="24"/>
  <c r="C11" i="24"/>
  <c r="C9" i="24"/>
  <c r="C19" i="24"/>
  <c r="M28" i="34" l="1"/>
  <c r="M27" i="34"/>
  <c r="M26" i="34"/>
  <c r="M25" i="34"/>
  <c r="M24" i="34"/>
  <c r="M23" i="34"/>
  <c r="H20" i="34"/>
  <c r="H19" i="34"/>
  <c r="H18" i="34"/>
  <c r="H17" i="34"/>
  <c r="H16" i="34"/>
  <c r="H28" i="34"/>
  <c r="H27" i="34"/>
  <c r="H26" i="34"/>
  <c r="H25" i="34"/>
  <c r="H24" i="34"/>
  <c r="H23" i="34"/>
  <c r="F20" i="34"/>
  <c r="U33" i="18" l="1"/>
  <c r="S33" i="18"/>
  <c r="Q33" i="18"/>
  <c r="O33" i="18"/>
  <c r="M33" i="18"/>
  <c r="K33" i="18"/>
  <c r="I33" i="18"/>
  <c r="G33" i="18"/>
  <c r="E33" i="18"/>
  <c r="C33" i="18"/>
  <c r="S31" i="18"/>
  <c r="U32" i="18"/>
  <c r="S32" i="18"/>
  <c r="Q32" i="18"/>
  <c r="O32" i="18"/>
  <c r="M32" i="18"/>
  <c r="K32" i="18"/>
  <c r="I32" i="18"/>
  <c r="G32" i="18"/>
  <c r="E32" i="18"/>
  <c r="C32" i="18"/>
  <c r="U31" i="18"/>
  <c r="Q31" i="18"/>
  <c r="O31" i="18"/>
  <c r="M31" i="18"/>
  <c r="K31" i="18"/>
  <c r="I31" i="18"/>
  <c r="G31" i="18"/>
  <c r="E31" i="18"/>
  <c r="C31" i="18"/>
  <c r="M20" i="24" l="1"/>
  <c r="N20" i="24" s="1"/>
  <c r="AB25" i="34"/>
  <c r="AV28" i="34"/>
  <c r="AV27" i="34"/>
  <c r="AV26" i="34"/>
  <c r="AV25" i="34"/>
  <c r="AV24" i="34"/>
  <c r="AV23" i="34"/>
  <c r="AT28" i="34"/>
  <c r="AT27" i="34"/>
  <c r="AT26" i="34"/>
  <c r="AT25" i="34"/>
  <c r="AT24" i="34"/>
  <c r="AQ28" i="34"/>
  <c r="AQ27" i="34"/>
  <c r="AQ26" i="34"/>
  <c r="AQ25" i="34"/>
  <c r="AQ24" i="34"/>
  <c r="AQ23" i="34"/>
  <c r="AO27" i="34"/>
  <c r="AO26" i="34"/>
  <c r="AO25" i="34"/>
  <c r="AO24" i="34"/>
  <c r="AO23" i="34"/>
  <c r="AL28" i="34"/>
  <c r="AL27" i="34"/>
  <c r="AL26" i="34"/>
  <c r="AL25" i="34"/>
  <c r="AL24" i="34"/>
  <c r="AL23" i="34"/>
  <c r="AJ28" i="34"/>
  <c r="AJ27" i="34"/>
  <c r="AJ26" i="34"/>
  <c r="AJ25" i="34"/>
  <c r="AJ24" i="34"/>
  <c r="AJ23" i="34"/>
  <c r="AG28" i="34"/>
  <c r="AG26" i="34"/>
  <c r="AG25" i="34"/>
  <c r="AG24" i="34"/>
  <c r="AG23" i="34"/>
  <c r="AE27" i="34"/>
  <c r="AE26" i="34"/>
  <c r="AE24" i="34"/>
  <c r="AE23" i="34"/>
  <c r="AB28" i="34"/>
  <c r="AB26" i="34"/>
  <c r="AB24" i="34"/>
  <c r="AB23" i="34"/>
  <c r="Z27" i="34"/>
  <c r="Z26" i="34"/>
  <c r="Z25" i="34"/>
  <c r="Z23" i="34"/>
  <c r="W28" i="34"/>
  <c r="W26" i="34"/>
  <c r="W25" i="34"/>
  <c r="W24" i="34"/>
  <c r="W23" i="34"/>
  <c r="U27" i="34"/>
  <c r="U25" i="34"/>
  <c r="U24" i="34"/>
  <c r="U23" i="34"/>
  <c r="R28" i="34"/>
  <c r="R27" i="34"/>
  <c r="R26" i="34"/>
  <c r="R25" i="34"/>
  <c r="R24" i="34"/>
  <c r="R23" i="34"/>
  <c r="P27" i="34"/>
  <c r="P25" i="34"/>
  <c r="P23" i="34"/>
  <c r="K28" i="34"/>
  <c r="K26" i="34"/>
  <c r="K25" i="34"/>
  <c r="K24" i="34"/>
  <c r="F28" i="34"/>
  <c r="F27" i="34"/>
  <c r="F26" i="34"/>
  <c r="F25" i="34"/>
  <c r="F24" i="34"/>
  <c r="F23" i="34"/>
  <c r="C24" i="34"/>
  <c r="C25" i="34"/>
  <c r="C26" i="34"/>
  <c r="C27" i="34"/>
  <c r="C28" i="34"/>
  <c r="C23" i="34"/>
</calcChain>
</file>

<file path=xl/sharedStrings.xml><?xml version="1.0" encoding="utf-8"?>
<sst xmlns="http://schemas.openxmlformats.org/spreadsheetml/2006/main" count="686" uniqueCount="120">
  <si>
    <t>Northwest Territories</t>
  </si>
  <si>
    <t>Aklavik</t>
  </si>
  <si>
    <t>Colville Lake</t>
  </si>
  <si>
    <t>Detah</t>
  </si>
  <si>
    <t>Enterprise</t>
  </si>
  <si>
    <t>Fort Good Hope</t>
  </si>
  <si>
    <t>Fort Liard</t>
  </si>
  <si>
    <t>Fort McPherson</t>
  </si>
  <si>
    <t>Fort Providence</t>
  </si>
  <si>
    <t>Fort Resolution</t>
  </si>
  <si>
    <t>Fort Simpson</t>
  </si>
  <si>
    <t>Fort Smith</t>
  </si>
  <si>
    <t>Hay River</t>
  </si>
  <si>
    <t>Inuvik</t>
  </si>
  <si>
    <t>Jean Marie River</t>
  </si>
  <si>
    <t>Kakisa</t>
  </si>
  <si>
    <t>Nahanni Butte</t>
  </si>
  <si>
    <t>Norman Wells</t>
  </si>
  <si>
    <t>Paulatuk</t>
  </si>
  <si>
    <t>Sachs Harbour</t>
  </si>
  <si>
    <t>Tsiigehtchic</t>
  </si>
  <si>
    <t>Tuktoyaktuk</t>
  </si>
  <si>
    <t>Tulita</t>
  </si>
  <si>
    <t>Wrigley</t>
  </si>
  <si>
    <t>Yellowknife</t>
  </si>
  <si>
    <t>Beaufort Delta</t>
  </si>
  <si>
    <t>Dehcho</t>
  </si>
  <si>
    <t>Sahtu</t>
  </si>
  <si>
    <t>South Slave</t>
  </si>
  <si>
    <t>Yellowknife Area</t>
  </si>
  <si>
    <t>Ulukhaktok</t>
  </si>
  <si>
    <t>Behchokǫ̀</t>
  </si>
  <si>
    <t>Male</t>
  </si>
  <si>
    <t>Female</t>
  </si>
  <si>
    <t>Northwest Territories, 2019</t>
  </si>
  <si>
    <t>Tłı̨chǫ</t>
  </si>
  <si>
    <t>Notes:</t>
  </si>
  <si>
    <t>1. Source: 2019 NWT Community Survey</t>
  </si>
  <si>
    <t>Regions</t>
  </si>
  <si>
    <t>Demographic Characteristics</t>
  </si>
  <si>
    <t>Łutselk'e</t>
  </si>
  <si>
    <t>Gamètì</t>
  </si>
  <si>
    <t>Wekweètì</t>
  </si>
  <si>
    <t>Whatì</t>
  </si>
  <si>
    <t>Indigenous</t>
  </si>
  <si>
    <t>30 - 49 Years</t>
  </si>
  <si>
    <t>65+ Years</t>
  </si>
  <si>
    <t>2. 'x' means data has been suppressed for data quality</t>
  </si>
  <si>
    <t>Beaufort Delta: Aklavik, Fort McPherson, Inuvik, Paulatuk, Sachs Harbour, Tsiigehtchic, Tuktoyaktuk, Ulukhaktok</t>
  </si>
  <si>
    <t>Sahtu: Colville Lake, Délį̀ne, Fort Good Hope, Norman Wells, Tulita</t>
  </si>
  <si>
    <t>South Slave: Enterprise, Fort Resolution, Fort Smith, Hay River, Kakisa, Łutselk'e</t>
  </si>
  <si>
    <t>Tłı̨chǫ: Behchokǫ̀, Gamètì, Wekweètì, Whatì</t>
  </si>
  <si>
    <t>Notes</t>
  </si>
  <si>
    <t xml:space="preserve">4. In 2019, gender was asked for the first time rather than sex. Caution should be used when making historical comparisons for males and females. </t>
  </si>
  <si>
    <t>3. For a full list of communities within each region, please refer to the notes worksheet.</t>
  </si>
  <si>
    <t>Yellowknife Area:  Detah, Yellowknife</t>
  </si>
  <si>
    <t>2. Yellowknife includes Ndilǫ</t>
  </si>
  <si>
    <t>1. Regional data are comprised of the following communities:</t>
  </si>
  <si>
    <t>Hay River Dene Reserve</t>
  </si>
  <si>
    <t>Délı̨nę</t>
  </si>
  <si>
    <t>Sambaa K’e</t>
  </si>
  <si>
    <t>%</t>
  </si>
  <si>
    <t>Population</t>
  </si>
  <si>
    <t>Chipewyan</t>
  </si>
  <si>
    <t>Cree</t>
  </si>
  <si>
    <t>Gwich'in</t>
  </si>
  <si>
    <t>Inuinnaqtun</t>
  </si>
  <si>
    <t>Inuktitut</t>
  </si>
  <si>
    <t>Inuvialuktun</t>
  </si>
  <si>
    <t>North Slavey</t>
  </si>
  <si>
    <t>South Slavey</t>
  </si>
  <si>
    <t>Tlicho</t>
  </si>
  <si>
    <t>15 - 29 Years</t>
  </si>
  <si>
    <t>50 - 64 Years</t>
  </si>
  <si>
    <t>Official Indigenous Languages - Ability to Converse, by Select Characteristics</t>
  </si>
  <si>
    <t>Dehcho: Fort Liard, Fort Providence, Fort Simpson, Hay River Dene Reserve, Jean Marie River, Nahanni Butte, Sambaa K’e, Wrigley</t>
  </si>
  <si>
    <t>x</t>
  </si>
  <si>
    <t>Ndilǫ</t>
  </si>
  <si>
    <t xml:space="preserve">2. totals may not add up due to rounding </t>
  </si>
  <si>
    <t>0 - 14 Years</t>
  </si>
  <si>
    <t>Official Indigenous Languages - Understands Language, by Select Characteristics</t>
  </si>
  <si>
    <t>Can understand all conversations</t>
  </si>
  <si>
    <t>Can understand some words and phrases</t>
  </si>
  <si>
    <t>No.</t>
  </si>
  <si>
    <t>Speaks</t>
  </si>
  <si>
    <t>in Improving</t>
  </si>
  <si>
    <t>Interested</t>
  </si>
  <si>
    <t>conversations</t>
  </si>
  <si>
    <t>Words &amp; Phrases</t>
  </si>
  <si>
    <t>Understands all</t>
  </si>
  <si>
    <t xml:space="preserve">Understands some </t>
  </si>
  <si>
    <t>Understanding of Cree</t>
  </si>
  <si>
    <t>3. 'x' means data has been suppressed for data quality</t>
  </si>
  <si>
    <t>Understanding of Gwich'in</t>
  </si>
  <si>
    <t>Ability to Converse</t>
  </si>
  <si>
    <t>Understanding of Inuinnaqtun</t>
  </si>
  <si>
    <t>Understanding of Inuktitut</t>
  </si>
  <si>
    <t xml:space="preserve">Understanding of Inuvialuktun </t>
  </si>
  <si>
    <t>Understanding of North Slavey</t>
  </si>
  <si>
    <t>Understanding of South Slavey</t>
  </si>
  <si>
    <t>Understanding of Tlicho</t>
  </si>
  <si>
    <t xml:space="preserve">Rest of Communities </t>
  </si>
  <si>
    <t xml:space="preserve">North Slavey Language </t>
  </si>
  <si>
    <t>Inuvialuktun Language</t>
  </si>
  <si>
    <t>Inuktitut Language</t>
  </si>
  <si>
    <t>Inuinnaqtun Language</t>
  </si>
  <si>
    <t>Gwich'in Language</t>
  </si>
  <si>
    <t>Understanding of Chipewyan</t>
  </si>
  <si>
    <t>Historical</t>
  </si>
  <si>
    <t>Cree Language by Selected Communites</t>
  </si>
  <si>
    <t xml:space="preserve">4. Communities were selected based on the highest number of Indigenous speakers of the language </t>
  </si>
  <si>
    <t>Chipewyan Language, by Select Communities</t>
  </si>
  <si>
    <t>Indigenous Population</t>
  </si>
  <si>
    <t>Non-Indigenous Population</t>
  </si>
  <si>
    <t xml:space="preserve">Other </t>
  </si>
  <si>
    <t>Official Indigenous Languages - Wants to Improve Conversational Skills, by Ethnicity Select Characteristics</t>
  </si>
  <si>
    <t>South Slavey Language</t>
  </si>
  <si>
    <t>Tłı̨chǫ Language</t>
  </si>
  <si>
    <t>Total</t>
  </si>
  <si>
    <t>Tłı̨chǫ (Dogrib)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</si>
</sst>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[&gt;0.1]#,##0.0;\-"/>
    <numFmt numFmtId="165" formatCode="#,##0.0"/>
    <numFmt numFmtId="166" formatCode="0.0"/>
  </numFmts>
  <fonts count="55" x14ac:knownFonts="1">
    <font>
      <sz val="9"/>
      <name val="Helvetica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9"/>
      <name val="Helvetica"/>
    </font>
    <font>
      <sz val="9"/>
      <name val="Calibri"/>
      <family val="2"/>
    </font>
    <font>
      <sz val="10"/>
      <name val="Calibri"/>
      <family val="2"/>
    </font>
    <font>
      <b/>
      <sz val="10"/>
      <color indexed="18"/>
      <name val="Calibri"/>
      <family val="2"/>
    </font>
    <font>
      <u/>
      <sz val="9"/>
      <color theme="10"/>
      <name val="Helvetica"/>
    </font>
    <font>
      <u/>
      <sz val="9"/>
      <color theme="11"/>
      <name val="Helvetica"/>
    </font>
    <font>
      <b/>
      <sz val="16"/>
      <color rgb="FF0070C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0"/>
      <name val="Calibri"/>
      <family val="2"/>
      <scheme val="minor"/>
    </font>
    <font>
      <i/>
      <sz val="9"/>
      <color theme="3"/>
      <name val="Calibri"/>
      <family val="2"/>
      <scheme val="minor"/>
    </font>
    <font>
      <b/>
      <sz val="12"/>
      <color rgb="FF0076B6"/>
      <name val="Calibri"/>
      <family val="2"/>
      <scheme val="minor"/>
    </font>
    <font>
      <sz val="9"/>
      <color rgb="FF0076B6"/>
      <name val="Helvetica"/>
    </font>
    <font>
      <sz val="12"/>
      <color rgb="FF0076B6"/>
      <name val="Calibri"/>
      <family val="2"/>
      <scheme val="minor"/>
    </font>
    <font>
      <i/>
      <sz val="9"/>
      <color rgb="FF0076B6"/>
      <name val="Calibri"/>
      <family val="2"/>
      <scheme val="minor"/>
    </font>
    <font>
      <b/>
      <sz val="16"/>
      <color rgb="FF0076B6"/>
      <name val="Calibri"/>
      <family val="2"/>
    </font>
    <font>
      <i/>
      <sz val="10"/>
      <color rgb="FF0076B6"/>
      <name val="Calibri"/>
      <family val="2"/>
      <scheme val="minor"/>
    </font>
    <font>
      <sz val="9"/>
      <color rgb="FFFF0000"/>
      <name val="Helvetica"/>
    </font>
    <font>
      <sz val="10"/>
      <color rgb="FFFF0000"/>
      <name val="Helvetica"/>
    </font>
    <font>
      <sz val="10"/>
      <color theme="1"/>
      <name val="Calibri"/>
      <family val="2"/>
      <scheme val="minor"/>
    </font>
    <font>
      <b/>
      <sz val="9"/>
      <name val="Helvetica"/>
    </font>
    <font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9"/>
      <name val="Arial"/>
      <family val="2"/>
    </font>
    <font>
      <b/>
      <sz val="10"/>
      <name val="Calibri"/>
      <family val="2"/>
    </font>
    <font>
      <b/>
      <sz val="10"/>
      <name val="Arial"/>
      <family val="2"/>
    </font>
    <font>
      <sz val="11"/>
      <color rgb="FF9C0006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4DAF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76B6"/>
      </top>
      <bottom/>
      <diagonal/>
    </border>
    <border>
      <left/>
      <right/>
      <top/>
      <bottom style="medium">
        <color rgb="FF0076B6"/>
      </bottom>
      <diagonal/>
    </border>
    <border>
      <left/>
      <right/>
      <top/>
      <bottom style="thin">
        <color rgb="FF0076B6"/>
      </bottom>
      <diagonal/>
    </border>
    <border>
      <left/>
      <right/>
      <top style="thin">
        <color rgb="FF0076B6"/>
      </top>
      <bottom style="hair">
        <color rgb="FF0076B6"/>
      </bottom>
      <diagonal/>
    </border>
    <border>
      <left style="thin">
        <color indexed="8"/>
      </left>
      <right/>
      <top/>
      <bottom/>
      <diagonal/>
    </border>
  </borders>
  <cellStyleXfs count="220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5" fillId="32" borderId="0" applyNumberFormat="0" applyBorder="0" applyAlignment="0" applyProtection="0"/>
    <xf numFmtId="0" fontId="26" fillId="0" borderId="0"/>
    <xf numFmtId="0" fontId="3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33" fillId="0" borderId="0"/>
    <xf numFmtId="0" fontId="26" fillId="0" borderId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54" fillId="3" borderId="0" applyNumberFormat="0" applyBorder="0" applyAlignment="0" applyProtection="0"/>
  </cellStyleXfs>
  <cellXfs count="92">
    <xf numFmtId="0" fontId="0" fillId="0" borderId="0" xfId="0"/>
    <xf numFmtId="0" fontId="4" fillId="0" borderId="0" xfId="0" applyFont="1" applyAlignment="1"/>
    <xf numFmtId="0" fontId="26" fillId="0" borderId="0" xfId="153"/>
    <xf numFmtId="0" fontId="32" fillId="0" borderId="0" xfId="155" applyFont="1"/>
    <xf numFmtId="0" fontId="30" fillId="0" borderId="0" xfId="153" applyFont="1" applyBorder="1"/>
    <xf numFmtId="0" fontId="31" fillId="0" borderId="0" xfId="155" applyFont="1" applyBorder="1" applyAlignment="1">
      <alignment vertical="center"/>
    </xf>
    <xf numFmtId="0" fontId="9" fillId="0" borderId="0" xfId="0" applyFont="1" applyAlignment="1"/>
    <xf numFmtId="3" fontId="30" fillId="0" borderId="0" xfId="166" applyNumberFormat="1" applyFont="1" applyAlignment="1">
      <alignment horizontal="right"/>
    </xf>
    <xf numFmtId="3" fontId="36" fillId="0" borderId="0" xfId="166" applyNumberFormat="1" applyFont="1" applyFill="1" applyAlignment="1">
      <alignment horizontal="right"/>
    </xf>
    <xf numFmtId="165" fontId="30" fillId="0" borderId="0" xfId="153" applyNumberFormat="1" applyFont="1" applyFill="1" applyAlignment="1">
      <alignment horizontal="right"/>
    </xf>
    <xf numFmtId="3" fontId="30" fillId="0" borderId="0" xfId="166" applyNumberFormat="1" applyFont="1" applyFill="1" applyAlignment="1">
      <alignment horizontal="right"/>
    </xf>
    <xf numFmtId="0" fontId="37" fillId="0" borderId="0" xfId="0" applyFont="1" applyAlignment="1">
      <alignment horizontal="left" indent="3"/>
    </xf>
    <xf numFmtId="3" fontId="26" fillId="0" borderId="0" xfId="153" applyNumberFormat="1"/>
    <xf numFmtId="0" fontId="38" fillId="0" borderId="0" xfId="0" applyFont="1"/>
    <xf numFmtId="0" fontId="39" fillId="0" borderId="0" xfId="0" applyFont="1"/>
    <xf numFmtId="0" fontId="40" fillId="0" borderId="0" xfId="0" applyFont="1" applyAlignment="1">
      <alignment horizontal="left" indent="1"/>
    </xf>
    <xf numFmtId="0" fontId="40" fillId="0" borderId="0" xfId="0" applyFont="1" applyFill="1" applyBorder="1" applyAlignment="1">
      <alignment horizontal="left" indent="1"/>
    </xf>
    <xf numFmtId="0" fontId="40" fillId="0" borderId="0" xfId="0" applyFont="1" applyAlignment="1">
      <alignment horizontal="left" indent="3"/>
    </xf>
    <xf numFmtId="0" fontId="40" fillId="0" borderId="0" xfId="0" applyFont="1" applyAlignment="1">
      <alignment horizontal="left" indent="5"/>
    </xf>
    <xf numFmtId="0" fontId="41" fillId="0" borderId="0" xfId="0" applyFont="1" applyAlignment="1">
      <alignment horizontal="left" indent="1"/>
    </xf>
    <xf numFmtId="0" fontId="40" fillId="0" borderId="0" xfId="0" applyFont="1"/>
    <xf numFmtId="0" fontId="42" fillId="0" borderId="0" xfId="0" applyFont="1" applyAlignment="1"/>
    <xf numFmtId="0" fontId="6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right"/>
    </xf>
    <xf numFmtId="164" fontId="5" fillId="0" borderId="10" xfId="0" applyNumberFormat="1" applyFont="1" applyBorder="1" applyAlignment="1">
      <alignment horizontal="right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right"/>
    </xf>
    <xf numFmtId="164" fontId="5" fillId="0" borderId="11" xfId="0" applyNumberFormat="1" applyFont="1" applyBorder="1" applyAlignment="1">
      <alignment horizontal="right"/>
    </xf>
    <xf numFmtId="0" fontId="31" fillId="0" borderId="11" xfId="155" applyFont="1" applyBorder="1" applyAlignment="1">
      <alignment vertical="center"/>
    </xf>
    <xf numFmtId="0" fontId="41" fillId="0" borderId="0" xfId="155" applyFont="1" applyBorder="1" applyAlignment="1">
      <alignment vertical="center"/>
    </xf>
    <xf numFmtId="0" fontId="41" fillId="0" borderId="0" xfId="0" applyFont="1" applyFill="1" applyBorder="1" applyAlignment="1">
      <alignment horizontal="left" indent="1"/>
    </xf>
    <xf numFmtId="165" fontId="36" fillId="0" borderId="0" xfId="153" applyNumberFormat="1" applyFont="1" applyFill="1" applyAlignment="1">
      <alignment horizontal="right"/>
    </xf>
    <xf numFmtId="0" fontId="43" fillId="0" borderId="0" xfId="0" applyFont="1" applyFill="1" applyBorder="1" applyAlignment="1">
      <alignment horizontal="left" indent="1"/>
    </xf>
    <xf numFmtId="0" fontId="44" fillId="0" borderId="0" xfId="0" applyFont="1"/>
    <xf numFmtId="0" fontId="45" fillId="0" borderId="0" xfId="0" applyFont="1"/>
    <xf numFmtId="0" fontId="30" fillId="0" borderId="0" xfId="153" applyFont="1" applyBorder="1" applyAlignment="1">
      <alignment horizontal="right" vertical="center" wrapText="1"/>
    </xf>
    <xf numFmtId="0" fontId="30" fillId="0" borderId="0" xfId="153" applyFont="1" applyBorder="1" applyAlignment="1">
      <alignment horizontal="right" vertical="center"/>
    </xf>
    <xf numFmtId="0" fontId="36" fillId="0" borderId="0" xfId="154" applyFont="1" applyAlignment="1">
      <alignment vertical="center"/>
    </xf>
    <xf numFmtId="0" fontId="30" fillId="0" borderId="0" xfId="154" applyFont="1" applyAlignment="1">
      <alignment vertical="center"/>
    </xf>
    <xf numFmtId="0" fontId="30" fillId="33" borderId="0" xfId="154" applyFont="1" applyFill="1" applyAlignment="1">
      <alignment vertical="center"/>
    </xf>
    <xf numFmtId="0" fontId="30" fillId="0" borderId="0" xfId="154" applyFont="1" applyAlignment="1">
      <alignment horizontal="left" vertical="center" indent="1"/>
    </xf>
    <xf numFmtId="0" fontId="30" fillId="0" borderId="0" xfId="154" applyFont="1" applyAlignment="1">
      <alignment horizontal="left" vertical="center" indent="3"/>
    </xf>
    <xf numFmtId="0" fontId="30" fillId="0" borderId="11" xfId="155" applyFont="1" applyBorder="1" applyAlignment="1">
      <alignment vertical="center"/>
    </xf>
    <xf numFmtId="0" fontId="36" fillId="0" borderId="0" xfId="154" applyFont="1" applyFill="1" applyAlignment="1">
      <alignment vertical="center"/>
    </xf>
    <xf numFmtId="0" fontId="30" fillId="0" borderId="0" xfId="154" applyFont="1" applyFill="1" applyAlignment="1">
      <alignment vertical="center"/>
    </xf>
    <xf numFmtId="0" fontId="46" fillId="0" borderId="0" xfId="0" applyFont="1" applyFill="1" applyAlignment="1">
      <alignment horizontal="left" indent="1"/>
    </xf>
    <xf numFmtId="0" fontId="47" fillId="0" borderId="0" xfId="0" applyFont="1"/>
    <xf numFmtId="166" fontId="30" fillId="0" borderId="0" xfId="0" applyNumberFormat="1" applyFont="1" applyAlignment="1">
      <alignment horizontal="right"/>
    </xf>
    <xf numFmtId="0" fontId="30" fillId="0" borderId="0" xfId="0" applyFont="1" applyAlignment="1">
      <alignment horizontal="right"/>
    </xf>
    <xf numFmtId="0" fontId="48" fillId="0" borderId="0" xfId="0" applyFont="1" applyAlignment="1">
      <alignment horizontal="right"/>
    </xf>
    <xf numFmtId="0" fontId="30" fillId="33" borderId="0" xfId="154" applyFont="1" applyFill="1" applyAlignment="1">
      <alignment horizontal="right" vertical="center"/>
    </xf>
    <xf numFmtId="3" fontId="0" fillId="0" borderId="0" xfId="0" applyNumberFormat="1"/>
    <xf numFmtId="0" fontId="49" fillId="0" borderId="0" xfId="0" applyFont="1" applyFill="1" applyAlignment="1">
      <alignment horizontal="left" indent="1"/>
    </xf>
    <xf numFmtId="3" fontId="50" fillId="0" borderId="0" xfId="166" applyNumberFormat="1" applyFont="1" applyFill="1" applyAlignment="1">
      <alignment horizontal="right"/>
    </xf>
    <xf numFmtId="165" fontId="50" fillId="0" borderId="0" xfId="153" applyNumberFormat="1" applyFont="1" applyFill="1" applyAlignment="1">
      <alignment horizontal="right"/>
    </xf>
    <xf numFmtId="0" fontId="30" fillId="0" borderId="0" xfId="153" applyFont="1" applyBorder="1" applyAlignment="1">
      <alignment horizontal="left"/>
    </xf>
    <xf numFmtId="0" fontId="30" fillId="0" borderId="0" xfId="153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0" fillId="0" borderId="11" xfId="153" applyFont="1" applyBorder="1" applyAlignment="1">
      <alignment horizontal="left"/>
    </xf>
    <xf numFmtId="0" fontId="30" fillId="0" borderId="11" xfId="153" applyFont="1" applyBorder="1" applyAlignment="1">
      <alignment horizontal="right" vertical="center" wrapText="1"/>
    </xf>
    <xf numFmtId="0" fontId="0" fillId="0" borderId="0" xfId="0" applyAlignment="1"/>
    <xf numFmtId="0" fontId="51" fillId="0" borderId="14" xfId="0" applyFont="1" applyBorder="1" applyAlignment="1"/>
    <xf numFmtId="0" fontId="52" fillId="0" borderId="0" xfId="0" applyFont="1" applyBorder="1" applyAlignment="1">
      <alignment horizontal="left" vertical="center"/>
    </xf>
    <xf numFmtId="0" fontId="47" fillId="0" borderId="0" xfId="0" applyFont="1" applyBorder="1" applyAlignment="1">
      <alignment horizontal="left"/>
    </xf>
    <xf numFmtId="0" fontId="53" fillId="0" borderId="0" xfId="153" applyFont="1"/>
    <xf numFmtId="3" fontId="31" fillId="0" borderId="0" xfId="155" applyNumberFormat="1" applyFont="1" applyBorder="1" applyAlignment="1">
      <alignment vertical="center"/>
    </xf>
    <xf numFmtId="0" fontId="30" fillId="0" borderId="0" xfId="155" applyFont="1" applyBorder="1" applyAlignment="1">
      <alignment vertical="center"/>
    </xf>
    <xf numFmtId="0" fontId="0" fillId="0" borderId="0" xfId="0" applyAlignment="1">
      <alignment horizontal="right"/>
    </xf>
    <xf numFmtId="0" fontId="0" fillId="33" borderId="0" xfId="0" applyFill="1"/>
    <xf numFmtId="3" fontId="30" fillId="0" borderId="0" xfId="166" applyNumberFormat="1" applyFont="1" applyBorder="1" applyAlignment="1">
      <alignment horizontal="right"/>
    </xf>
    <xf numFmtId="0" fontId="1" fillId="0" borderId="0" xfId="218" applyAlignment="1"/>
    <xf numFmtId="0" fontId="1" fillId="0" borderId="0" xfId="218" applyAlignment="1"/>
    <xf numFmtId="0" fontId="0" fillId="0" borderId="0" xfId="0" applyBorder="1"/>
    <xf numFmtId="3" fontId="31" fillId="0" borderId="0" xfId="155" applyNumberFormat="1" applyFont="1" applyBorder="1" applyAlignment="1">
      <alignment horizontal="right" vertical="center"/>
    </xf>
    <xf numFmtId="0" fontId="36" fillId="33" borderId="0" xfId="154" applyFont="1" applyFill="1" applyAlignment="1">
      <alignment vertical="center"/>
    </xf>
    <xf numFmtId="3" fontId="36" fillId="33" borderId="0" xfId="166" applyNumberFormat="1" applyFont="1" applyFill="1" applyAlignment="1">
      <alignment horizontal="right"/>
    </xf>
    <xf numFmtId="165" fontId="36" fillId="33" borderId="0" xfId="153" applyNumberFormat="1" applyFont="1" applyFill="1" applyAlignment="1">
      <alignment horizontal="right"/>
    </xf>
    <xf numFmtId="0" fontId="30" fillId="0" borderId="0" xfId="154" applyFont="1" applyFill="1" applyAlignment="1">
      <alignment horizontal="right" vertical="center"/>
    </xf>
    <xf numFmtId="0" fontId="30" fillId="0" borderId="0" xfId="154" applyFont="1" applyFill="1" applyAlignment="1">
      <alignment horizontal="left" vertical="center" indent="1"/>
    </xf>
    <xf numFmtId="166" fontId="30" fillId="0" borderId="0" xfId="0" applyNumberFormat="1" applyFont="1" applyFill="1" applyAlignment="1">
      <alignment horizontal="right"/>
    </xf>
    <xf numFmtId="0" fontId="30" fillId="0" borderId="0" xfId="0" applyFont="1" applyFill="1" applyAlignment="1">
      <alignment horizontal="right"/>
    </xf>
    <xf numFmtId="0" fontId="30" fillId="0" borderId="0" xfId="154" applyFont="1" applyFill="1" applyAlignment="1">
      <alignment horizontal="left" vertical="center" indent="3"/>
    </xf>
    <xf numFmtId="165" fontId="30" fillId="0" borderId="0" xfId="166" applyNumberFormat="1" applyFont="1" applyFill="1" applyAlignment="1">
      <alignment horizontal="right"/>
    </xf>
    <xf numFmtId="3" fontId="30" fillId="0" borderId="0" xfId="153" applyNumberFormat="1" applyFont="1" applyFill="1" applyAlignment="1">
      <alignment horizontal="right"/>
    </xf>
    <xf numFmtId="0" fontId="46" fillId="0" borderId="0" xfId="0" applyFont="1" applyFill="1" applyAlignment="1">
      <alignment horizontal="left" indent="2"/>
    </xf>
    <xf numFmtId="165" fontId="36" fillId="0" borderId="0" xfId="166" applyNumberFormat="1" applyFont="1" applyFill="1" applyAlignment="1">
      <alignment horizontal="right"/>
    </xf>
    <xf numFmtId="165" fontId="50" fillId="0" borderId="0" xfId="166" applyNumberFormat="1" applyFont="1" applyFill="1" applyAlignment="1">
      <alignment horizontal="right"/>
    </xf>
    <xf numFmtId="0" fontId="30" fillId="0" borderId="13" xfId="153" applyFont="1" applyBorder="1" applyAlignment="1">
      <alignment horizontal="center" vertical="center" wrapText="1"/>
    </xf>
    <xf numFmtId="0" fontId="52" fillId="0" borderId="12" xfId="0" applyFont="1" applyBorder="1" applyAlignment="1">
      <alignment horizontal="center"/>
    </xf>
    <xf numFmtId="0" fontId="52" fillId="0" borderId="10" xfId="0" applyFont="1" applyBorder="1" applyAlignment="1">
      <alignment horizontal="center"/>
    </xf>
    <xf numFmtId="0" fontId="52" fillId="0" borderId="0" xfId="0" applyFont="1" applyBorder="1" applyAlignment="1">
      <alignment horizontal="center"/>
    </xf>
    <xf numFmtId="0" fontId="26" fillId="33" borderId="11" xfId="153" applyFill="1" applyBorder="1" applyAlignment="1">
      <alignment horizontal="center"/>
    </xf>
  </cellXfs>
  <cellStyles count="220">
    <cellStyle name="20% - Accent1" xfId="130" builtinId="30" customBuiltin="1"/>
    <cellStyle name="20% - Accent2" xfId="134" builtinId="34" customBuiltin="1"/>
    <cellStyle name="20% - Accent3" xfId="138" builtinId="38" customBuiltin="1"/>
    <cellStyle name="20% - Accent4" xfId="142" builtinId="42" customBuiltin="1"/>
    <cellStyle name="20% - Accent5" xfId="146" builtinId="46" customBuiltin="1"/>
    <cellStyle name="20% - Accent6" xfId="150" builtinId="50" customBuiltin="1"/>
    <cellStyle name="40% - Accent1" xfId="131" builtinId="31" customBuiltin="1"/>
    <cellStyle name="40% - Accent2" xfId="135" builtinId="35" customBuiltin="1"/>
    <cellStyle name="40% - Accent3" xfId="139" builtinId="39" customBuiltin="1"/>
    <cellStyle name="40% - Accent4" xfId="143" builtinId="43" customBuiltin="1"/>
    <cellStyle name="40% - Accent5" xfId="147" builtinId="47" customBuiltin="1"/>
    <cellStyle name="40% - Accent6" xfId="151" builtinId="51" customBuiltin="1"/>
    <cellStyle name="60% - Accent1" xfId="132" builtinId="32" customBuiltin="1"/>
    <cellStyle name="60% - Accent2" xfId="136" builtinId="36" customBuiltin="1"/>
    <cellStyle name="60% - Accent3" xfId="140" builtinId="40" customBuiltin="1"/>
    <cellStyle name="60% - Accent4" xfId="144" builtinId="44" customBuiltin="1"/>
    <cellStyle name="60% - Accent5" xfId="148" builtinId="48" customBuiltin="1"/>
    <cellStyle name="60% - Accent6" xfId="152" builtinId="52" customBuiltin="1"/>
    <cellStyle name="Accent1" xfId="129" builtinId="29" customBuiltin="1"/>
    <cellStyle name="Accent2" xfId="133" builtinId="33" customBuiltin="1"/>
    <cellStyle name="Accent3" xfId="137" builtinId="37" customBuiltin="1"/>
    <cellStyle name="Accent4" xfId="141" builtinId="41" customBuiltin="1"/>
    <cellStyle name="Accent5" xfId="145" builtinId="45" customBuiltin="1"/>
    <cellStyle name="Accent6" xfId="149" builtinId="49" customBuiltin="1"/>
    <cellStyle name="Bad" xfId="119" builtinId="27" customBuiltin="1"/>
    <cellStyle name="Bad 2" xfId="219" xr:uid="{00000000-0005-0000-0000-000019000000}"/>
    <cellStyle name="Calculation" xfId="123" builtinId="22" customBuiltin="1"/>
    <cellStyle name="Check Cell" xfId="125" builtinId="23" customBuiltin="1"/>
    <cellStyle name="Comma 2" xfId="166" xr:uid="{00000000-0005-0000-0000-00001C000000}"/>
    <cellStyle name="Explanatory Text" xfId="127" builtinId="53" customBuiltin="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 10" xfId="189" xr:uid="{00000000-0005-0000-0000-00005B000000}"/>
    <cellStyle name="Followed Hyperlink 11" xfId="191" xr:uid="{00000000-0005-0000-0000-00005C000000}"/>
    <cellStyle name="Followed Hyperlink 12" xfId="193" xr:uid="{00000000-0005-0000-0000-00005D000000}"/>
    <cellStyle name="Followed Hyperlink 13" xfId="195" xr:uid="{00000000-0005-0000-0000-00005E000000}"/>
    <cellStyle name="Followed Hyperlink 14" xfId="197" xr:uid="{00000000-0005-0000-0000-00005F000000}"/>
    <cellStyle name="Followed Hyperlink 15" xfId="199" xr:uid="{00000000-0005-0000-0000-000060000000}"/>
    <cellStyle name="Followed Hyperlink 16" xfId="201" xr:uid="{00000000-0005-0000-0000-000061000000}"/>
    <cellStyle name="Followed Hyperlink 17" xfId="203" xr:uid="{00000000-0005-0000-0000-000062000000}"/>
    <cellStyle name="Followed Hyperlink 18" xfId="205" xr:uid="{00000000-0005-0000-0000-000063000000}"/>
    <cellStyle name="Followed Hyperlink 19" xfId="207" xr:uid="{00000000-0005-0000-0000-000064000000}"/>
    <cellStyle name="Followed Hyperlink 2" xfId="173" xr:uid="{00000000-0005-0000-0000-000065000000}"/>
    <cellStyle name="Followed Hyperlink 20" xfId="209" xr:uid="{00000000-0005-0000-0000-000066000000}"/>
    <cellStyle name="Followed Hyperlink 21" xfId="211" xr:uid="{00000000-0005-0000-0000-000067000000}"/>
    <cellStyle name="Followed Hyperlink 22" xfId="213" xr:uid="{00000000-0005-0000-0000-000068000000}"/>
    <cellStyle name="Followed Hyperlink 23" xfId="215" xr:uid="{00000000-0005-0000-0000-000069000000}"/>
    <cellStyle name="Followed Hyperlink 24" xfId="217" xr:uid="{00000000-0005-0000-0000-00006A000000}"/>
    <cellStyle name="Followed Hyperlink 3" xfId="175" xr:uid="{00000000-0005-0000-0000-00006B000000}"/>
    <cellStyle name="Followed Hyperlink 4" xfId="177" xr:uid="{00000000-0005-0000-0000-00006C000000}"/>
    <cellStyle name="Followed Hyperlink 5" xfId="179" xr:uid="{00000000-0005-0000-0000-00006D000000}"/>
    <cellStyle name="Followed Hyperlink 6" xfId="181" xr:uid="{00000000-0005-0000-0000-00006E000000}"/>
    <cellStyle name="Followed Hyperlink 7" xfId="183" xr:uid="{00000000-0005-0000-0000-00006F000000}"/>
    <cellStyle name="Followed Hyperlink 8" xfId="185" xr:uid="{00000000-0005-0000-0000-000070000000}"/>
    <cellStyle name="Followed Hyperlink 9" xfId="187" xr:uid="{00000000-0005-0000-0000-000071000000}"/>
    <cellStyle name="Good" xfId="118" builtinId="26" customBuiltin="1"/>
    <cellStyle name="Heading 1" xfId="114" builtinId="16" customBuiltin="1"/>
    <cellStyle name="Heading 2" xfId="115" builtinId="17" customBuiltin="1"/>
    <cellStyle name="Heading 3" xfId="116" builtinId="18" customBuiltin="1"/>
    <cellStyle name="Heading 4" xfId="117" builtinId="19" customBuilti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 10" xfId="188" xr:uid="{00000000-0005-0000-0000-0000B4000000}"/>
    <cellStyle name="Hyperlink 11" xfId="190" xr:uid="{00000000-0005-0000-0000-0000B5000000}"/>
    <cellStyle name="Hyperlink 12" xfId="192" xr:uid="{00000000-0005-0000-0000-0000B6000000}"/>
    <cellStyle name="Hyperlink 13" xfId="194" xr:uid="{00000000-0005-0000-0000-0000B7000000}"/>
    <cellStyle name="Hyperlink 14" xfId="196" xr:uid="{00000000-0005-0000-0000-0000B8000000}"/>
    <cellStyle name="Hyperlink 15" xfId="198" xr:uid="{00000000-0005-0000-0000-0000B9000000}"/>
    <cellStyle name="Hyperlink 16" xfId="200" xr:uid="{00000000-0005-0000-0000-0000BA000000}"/>
    <cellStyle name="Hyperlink 17" xfId="202" xr:uid="{00000000-0005-0000-0000-0000BB000000}"/>
    <cellStyle name="Hyperlink 18" xfId="204" xr:uid="{00000000-0005-0000-0000-0000BC000000}"/>
    <cellStyle name="Hyperlink 19" xfId="206" xr:uid="{00000000-0005-0000-0000-0000BD000000}"/>
    <cellStyle name="Hyperlink 2" xfId="172" xr:uid="{00000000-0005-0000-0000-0000BE000000}"/>
    <cellStyle name="Hyperlink 20" xfId="208" xr:uid="{00000000-0005-0000-0000-0000BF000000}"/>
    <cellStyle name="Hyperlink 21" xfId="210" xr:uid="{00000000-0005-0000-0000-0000C0000000}"/>
    <cellStyle name="Hyperlink 22" xfId="212" xr:uid="{00000000-0005-0000-0000-0000C1000000}"/>
    <cellStyle name="Hyperlink 23" xfId="214" xr:uid="{00000000-0005-0000-0000-0000C2000000}"/>
    <cellStyle name="Hyperlink 24" xfId="216" xr:uid="{00000000-0005-0000-0000-0000C3000000}"/>
    <cellStyle name="Hyperlink 3" xfId="174" xr:uid="{00000000-0005-0000-0000-0000C4000000}"/>
    <cellStyle name="Hyperlink 4" xfId="176" xr:uid="{00000000-0005-0000-0000-0000C5000000}"/>
    <cellStyle name="Hyperlink 5" xfId="178" xr:uid="{00000000-0005-0000-0000-0000C6000000}"/>
    <cellStyle name="Hyperlink 6" xfId="180" xr:uid="{00000000-0005-0000-0000-0000C7000000}"/>
    <cellStyle name="Hyperlink 7" xfId="182" xr:uid="{00000000-0005-0000-0000-0000C8000000}"/>
    <cellStyle name="Hyperlink 8" xfId="184" xr:uid="{00000000-0005-0000-0000-0000C9000000}"/>
    <cellStyle name="Hyperlink 9" xfId="186" xr:uid="{00000000-0005-0000-0000-0000CA000000}"/>
    <cellStyle name="Input" xfId="121" builtinId="20" customBuiltin="1"/>
    <cellStyle name="Linked Cell" xfId="124" builtinId="24" customBuiltin="1"/>
    <cellStyle name="Neutral" xfId="120" builtinId="28" customBuiltin="1"/>
    <cellStyle name="Normal" xfId="0" builtinId="0"/>
    <cellStyle name="Normal 2" xfId="154" xr:uid="{00000000-0005-0000-0000-0000CF000000}"/>
    <cellStyle name="Normal 2 2" xfId="171" xr:uid="{00000000-0005-0000-0000-0000D0000000}"/>
    <cellStyle name="Normal 3" xfId="167" xr:uid="{00000000-0005-0000-0000-0000D1000000}"/>
    <cellStyle name="Normal 4" xfId="170" xr:uid="{00000000-0005-0000-0000-0000D2000000}"/>
    <cellStyle name="Normal 5" xfId="153" xr:uid="{00000000-0005-0000-0000-0000D3000000}"/>
    <cellStyle name="Normal 6" xfId="218" xr:uid="{00000000-0005-0000-0000-0000D4000000}"/>
    <cellStyle name="Normal_Workbook1 2" xfId="155" xr:uid="{00000000-0005-0000-0000-0000D5000000}"/>
    <cellStyle name="Note 2" xfId="169" xr:uid="{00000000-0005-0000-0000-0000D6000000}"/>
    <cellStyle name="Output" xfId="122" builtinId="21" customBuiltin="1"/>
    <cellStyle name="Percent 2" xfId="168" xr:uid="{00000000-0005-0000-0000-0000D8000000}"/>
    <cellStyle name="Title" xfId="113" builtinId="15" customBuiltin="1"/>
    <cellStyle name="Total" xfId="128" builtinId="25" customBuiltin="1"/>
    <cellStyle name="Warning Text" xfId="126" builtinId="11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4">
    <tableStyle name="MySqlDefault" pivot="0" table="0" count="2" xr9:uid="{00000000-0011-0000-FFFF-FFFF00000000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4DAF1"/>
      <color rgb="FF0076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20"/>
  <sheetViews>
    <sheetView zoomScaleNormal="100" workbookViewId="0"/>
  </sheetViews>
  <sheetFormatPr defaultRowHeight="15.75" x14ac:dyDescent="0.25"/>
  <cols>
    <col min="1" max="1" width="9.140625" style="20"/>
    <col min="2" max="16384" width="9.140625" style="14"/>
  </cols>
  <sheetData>
    <row r="1" spans="1:1" x14ac:dyDescent="0.25">
      <c r="A1" s="13" t="s">
        <v>52</v>
      </c>
    </row>
    <row r="2" spans="1:1" x14ac:dyDescent="0.25">
      <c r="A2" s="13"/>
    </row>
    <row r="3" spans="1:1" x14ac:dyDescent="0.25">
      <c r="A3" s="16" t="s">
        <v>57</v>
      </c>
    </row>
    <row r="4" spans="1:1" x14ac:dyDescent="0.25">
      <c r="A4" s="17" t="s">
        <v>48</v>
      </c>
    </row>
    <row r="5" spans="1:1" x14ac:dyDescent="0.25">
      <c r="A5" s="17" t="s">
        <v>49</v>
      </c>
    </row>
    <row r="6" spans="1:1" x14ac:dyDescent="0.25">
      <c r="A6" s="17" t="s">
        <v>75</v>
      </c>
    </row>
    <row r="7" spans="1:1" x14ac:dyDescent="0.25">
      <c r="A7" s="17" t="s">
        <v>50</v>
      </c>
    </row>
    <row r="8" spans="1:1" x14ac:dyDescent="0.25">
      <c r="A8" s="17" t="s">
        <v>51</v>
      </c>
    </row>
    <row r="9" spans="1:1" x14ac:dyDescent="0.25">
      <c r="A9" s="17" t="s">
        <v>55</v>
      </c>
    </row>
    <row r="10" spans="1:1" x14ac:dyDescent="0.25">
      <c r="A10" s="15" t="s">
        <v>56</v>
      </c>
    </row>
    <row r="11" spans="1:1" x14ac:dyDescent="0.25">
      <c r="A11" s="15"/>
    </row>
    <row r="12" spans="1:1" x14ac:dyDescent="0.25">
      <c r="A12" s="17"/>
    </row>
    <row r="13" spans="1:1" x14ac:dyDescent="0.25">
      <c r="A13" s="17"/>
    </row>
    <row r="14" spans="1:1" x14ac:dyDescent="0.25">
      <c r="A14" s="18"/>
    </row>
    <row r="15" spans="1:1" x14ac:dyDescent="0.25">
      <c r="A15" s="17"/>
    </row>
    <row r="16" spans="1:1" x14ac:dyDescent="0.25">
      <c r="A16" s="18"/>
    </row>
    <row r="17" spans="1:1" x14ac:dyDescent="0.25">
      <c r="A17" s="17"/>
    </row>
    <row r="18" spans="1:1" x14ac:dyDescent="0.25">
      <c r="A18" s="17"/>
    </row>
    <row r="19" spans="1:1" x14ac:dyDescent="0.25">
      <c r="A19" s="17"/>
    </row>
    <row r="20" spans="1:1" x14ac:dyDescent="0.25">
      <c r="A20" s="17"/>
    </row>
  </sheetData>
  <pageMargins left="0.7" right="0.7" top="0.75" bottom="0.75" header="0.3" footer="0.3"/>
  <pageSetup scale="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32"/>
  <sheetViews>
    <sheetView zoomScaleNormal="100" workbookViewId="0"/>
  </sheetViews>
  <sheetFormatPr defaultRowHeight="12" x14ac:dyDescent="0.2"/>
  <cols>
    <col min="1" max="1" width="26" customWidth="1"/>
    <col min="2" max="2" width="15.140625" customWidth="1"/>
    <col min="3" max="3" width="5.7109375" customWidth="1"/>
    <col min="4" max="4" width="1.28515625" customWidth="1"/>
    <col min="5" max="5" width="13.7109375" bestFit="1" customWidth="1"/>
    <col min="6" max="6" width="5.7109375" customWidth="1"/>
    <col min="7" max="7" width="16.140625" bestFit="1" customWidth="1"/>
    <col min="8" max="8" width="5.7109375" customWidth="1"/>
    <col min="9" max="9" width="1.28515625" customWidth="1"/>
    <col min="10" max="10" width="10.7109375" style="33" customWidth="1"/>
    <col min="11" max="11" width="5.7109375" customWidth="1"/>
    <col min="12" max="12" width="1.28515625" customWidth="1"/>
    <col min="13" max="13" width="11" bestFit="1" customWidth="1"/>
  </cols>
  <sheetData>
    <row r="1" spans="1:14" ht="21" x14ac:dyDescent="0.35">
      <c r="A1" s="21" t="s">
        <v>103</v>
      </c>
      <c r="B1" s="6"/>
      <c r="C1" s="6"/>
      <c r="G1" s="2"/>
      <c r="H1" s="2"/>
    </row>
    <row r="2" spans="1:14" ht="21" x14ac:dyDescent="0.35">
      <c r="A2" s="21" t="s">
        <v>34</v>
      </c>
      <c r="B2" s="1"/>
      <c r="C2" s="1"/>
      <c r="G2" s="2"/>
      <c r="H2" s="2"/>
    </row>
    <row r="3" spans="1:14" ht="12.75" x14ac:dyDescent="0.2">
      <c r="G3" s="2"/>
      <c r="H3" s="2"/>
    </row>
    <row r="4" spans="1:14" ht="16.5" thickBot="1" x14ac:dyDescent="0.3">
      <c r="A4" s="3"/>
      <c r="B4" s="12"/>
      <c r="C4" s="12"/>
      <c r="E4" s="91" t="s">
        <v>97</v>
      </c>
      <c r="F4" s="91"/>
      <c r="G4" s="91"/>
      <c r="H4" s="91"/>
      <c r="J4" s="68" t="s">
        <v>94</v>
      </c>
      <c r="K4" s="68"/>
    </row>
    <row r="5" spans="1:14" ht="12.75" x14ac:dyDescent="0.2">
      <c r="A5" s="22"/>
      <c r="B5" s="23" t="s">
        <v>44</v>
      </c>
      <c r="C5" s="23"/>
      <c r="E5" s="23" t="s">
        <v>89</v>
      </c>
      <c r="F5" s="23"/>
      <c r="G5" s="23" t="s">
        <v>90</v>
      </c>
      <c r="H5" s="24"/>
      <c r="J5" s="23" t="s">
        <v>84</v>
      </c>
      <c r="K5" s="23"/>
      <c r="M5" s="23" t="s">
        <v>86</v>
      </c>
      <c r="N5" s="23"/>
    </row>
    <row r="6" spans="1:14" ht="13.5" thickBot="1" x14ac:dyDescent="0.25">
      <c r="A6" s="25"/>
      <c r="B6" s="26" t="s">
        <v>62</v>
      </c>
      <c r="C6" s="26" t="s">
        <v>61</v>
      </c>
      <c r="D6" s="46"/>
      <c r="E6" s="26" t="s">
        <v>87</v>
      </c>
      <c r="F6" s="26" t="s">
        <v>61</v>
      </c>
      <c r="G6" s="26" t="s">
        <v>88</v>
      </c>
      <c r="H6" s="26" t="s">
        <v>61</v>
      </c>
      <c r="I6" s="46"/>
      <c r="J6" s="26" t="s">
        <v>68</v>
      </c>
      <c r="K6" s="26" t="s">
        <v>61</v>
      </c>
      <c r="L6" s="46"/>
      <c r="M6" s="26" t="s">
        <v>85</v>
      </c>
      <c r="N6" s="26" t="s">
        <v>61</v>
      </c>
    </row>
    <row r="7" spans="1:14" ht="12.75" x14ac:dyDescent="0.2">
      <c r="A7" s="4"/>
      <c r="B7" s="35"/>
      <c r="C7" s="35"/>
      <c r="E7" s="35"/>
      <c r="F7" s="35"/>
      <c r="G7" s="35"/>
      <c r="H7" s="36"/>
      <c r="J7" s="34"/>
      <c r="M7" s="35"/>
      <c r="N7" s="36"/>
    </row>
    <row r="8" spans="1:14" ht="12.75" x14ac:dyDescent="0.2">
      <c r="A8" s="4"/>
      <c r="B8" s="35"/>
      <c r="C8" s="35"/>
      <c r="E8" s="35"/>
      <c r="F8" s="35"/>
      <c r="G8" s="35"/>
      <c r="H8" s="36"/>
      <c r="J8" s="34"/>
      <c r="M8" s="35"/>
      <c r="N8" s="36"/>
    </row>
    <row r="9" spans="1:14" ht="12.75" x14ac:dyDescent="0.2">
      <c r="A9" s="43" t="s">
        <v>0</v>
      </c>
      <c r="B9" s="8">
        <v>22252</v>
      </c>
      <c r="C9" s="31">
        <v>100</v>
      </c>
      <c r="E9" s="8">
        <v>515</v>
      </c>
      <c r="F9" s="31">
        <v>2.3143987057343161</v>
      </c>
      <c r="G9" s="8">
        <v>2048</v>
      </c>
      <c r="H9" s="31">
        <v>9.2036670861046197</v>
      </c>
      <c r="J9" s="8">
        <v>555</v>
      </c>
      <c r="K9" s="31">
        <v>2.4941578285097967</v>
      </c>
      <c r="M9" s="8">
        <v>3111</v>
      </c>
      <c r="N9" s="31">
        <v>13.980765773863023</v>
      </c>
    </row>
    <row r="10" spans="1:14" ht="12.75" x14ac:dyDescent="0.2">
      <c r="A10" s="44"/>
      <c r="B10" s="10"/>
      <c r="C10" s="9"/>
      <c r="E10" s="10"/>
      <c r="F10" s="9"/>
      <c r="G10" s="10"/>
      <c r="H10" s="9"/>
      <c r="J10" s="10"/>
      <c r="K10" s="9"/>
      <c r="M10" s="10"/>
      <c r="N10" s="9"/>
    </row>
    <row r="11" spans="1:14" ht="12.75" x14ac:dyDescent="0.2">
      <c r="A11" s="45" t="s">
        <v>13</v>
      </c>
      <c r="B11" s="10">
        <v>2293</v>
      </c>
      <c r="C11" s="9">
        <v>100</v>
      </c>
      <c r="E11" s="7">
        <v>170</v>
      </c>
      <c r="F11" s="9">
        <v>7.4138682948102925</v>
      </c>
      <c r="G11" s="7">
        <v>690</v>
      </c>
      <c r="H11" s="9">
        <v>30.091583078935891</v>
      </c>
      <c r="J11" s="10">
        <v>201</v>
      </c>
      <c r="K11" s="9">
        <v>8.7658089838639341</v>
      </c>
      <c r="M11" s="10">
        <v>991</v>
      </c>
      <c r="N11" s="9">
        <v>43.218491059747052</v>
      </c>
    </row>
    <row r="12" spans="1:14" ht="12.75" x14ac:dyDescent="0.2">
      <c r="A12" s="45" t="s">
        <v>21</v>
      </c>
      <c r="B12" s="10">
        <v>900</v>
      </c>
      <c r="C12" s="9">
        <v>100</v>
      </c>
      <c r="E12" s="7">
        <v>102</v>
      </c>
      <c r="F12" s="9">
        <v>11.333333333333332</v>
      </c>
      <c r="G12" s="7">
        <v>496</v>
      </c>
      <c r="H12" s="9">
        <v>55.111111111111114</v>
      </c>
      <c r="J12" s="10">
        <v>124</v>
      </c>
      <c r="K12" s="9">
        <v>13.777777777777779</v>
      </c>
      <c r="M12" s="10">
        <v>665</v>
      </c>
      <c r="N12" s="9">
        <v>73.888888888888886</v>
      </c>
    </row>
    <row r="13" spans="1:14" ht="12.75" x14ac:dyDescent="0.2">
      <c r="A13" s="45" t="s">
        <v>30</v>
      </c>
      <c r="B13" s="10">
        <v>405</v>
      </c>
      <c r="C13" s="9">
        <v>100</v>
      </c>
      <c r="E13" s="7">
        <v>100</v>
      </c>
      <c r="F13" s="9">
        <v>24.691358024691358</v>
      </c>
      <c r="G13" s="7">
        <v>138</v>
      </c>
      <c r="H13" s="9">
        <v>34.074074074074076</v>
      </c>
      <c r="J13" s="10">
        <v>89</v>
      </c>
      <c r="K13" s="9">
        <v>21.975308641975307</v>
      </c>
      <c r="M13" s="10">
        <v>169</v>
      </c>
      <c r="N13" s="9">
        <v>41.728395061728399</v>
      </c>
    </row>
    <row r="14" spans="1:14" ht="12.75" x14ac:dyDescent="0.2">
      <c r="A14" s="45" t="s">
        <v>1</v>
      </c>
      <c r="B14" s="10">
        <v>586</v>
      </c>
      <c r="C14" s="9">
        <v>100</v>
      </c>
      <c r="E14" s="7">
        <v>51</v>
      </c>
      <c r="F14" s="9">
        <v>8.7030716723549499</v>
      </c>
      <c r="G14" s="7">
        <v>129</v>
      </c>
      <c r="H14" s="9">
        <v>22.013651877133107</v>
      </c>
      <c r="J14" s="10">
        <v>52</v>
      </c>
      <c r="K14" s="9">
        <v>8.8737201365187719</v>
      </c>
      <c r="M14" s="10">
        <v>160</v>
      </c>
      <c r="N14" s="9">
        <v>27.303754266211605</v>
      </c>
    </row>
    <row r="15" spans="1:14" ht="12.75" x14ac:dyDescent="0.2">
      <c r="A15" s="45" t="s">
        <v>18</v>
      </c>
      <c r="B15" s="10">
        <v>265</v>
      </c>
      <c r="C15" s="9">
        <v>100</v>
      </c>
      <c r="E15" s="7">
        <v>44</v>
      </c>
      <c r="F15" s="9">
        <v>16.60377358490566</v>
      </c>
      <c r="G15" s="7">
        <v>166</v>
      </c>
      <c r="H15" s="9">
        <v>62.641509433962263</v>
      </c>
      <c r="J15" s="10">
        <v>37</v>
      </c>
      <c r="K15" s="9">
        <v>13.962264150943396</v>
      </c>
      <c r="M15" s="10">
        <v>229</v>
      </c>
      <c r="N15" s="9">
        <v>86.415094339622641</v>
      </c>
    </row>
    <row r="16" spans="1:14" ht="12.75" x14ac:dyDescent="0.2">
      <c r="A16" s="45" t="s">
        <v>19</v>
      </c>
      <c r="B16" s="10">
        <v>93</v>
      </c>
      <c r="C16" s="9">
        <v>100</v>
      </c>
      <c r="E16" s="7">
        <v>19</v>
      </c>
      <c r="F16" s="9">
        <v>20.43010752688172</v>
      </c>
      <c r="G16" s="7">
        <v>53</v>
      </c>
      <c r="H16" s="9">
        <v>56.98924731182796</v>
      </c>
      <c r="J16" s="10">
        <v>15</v>
      </c>
      <c r="K16" s="9">
        <v>16.129032258064516</v>
      </c>
      <c r="M16" s="10">
        <v>70</v>
      </c>
      <c r="N16" s="9">
        <v>75.268817204301072</v>
      </c>
    </row>
    <row r="17" spans="1:14" ht="12.75" x14ac:dyDescent="0.2">
      <c r="A17" s="45" t="s">
        <v>20</v>
      </c>
      <c r="B17" s="10">
        <v>159</v>
      </c>
      <c r="C17" s="9">
        <v>100</v>
      </c>
      <c r="E17" s="7" t="s">
        <v>76</v>
      </c>
      <c r="F17" s="9" t="s">
        <v>76</v>
      </c>
      <c r="G17" s="7">
        <v>18</v>
      </c>
      <c r="H17" s="9">
        <v>11.320754716981133</v>
      </c>
      <c r="J17" s="10">
        <v>5</v>
      </c>
      <c r="K17" s="9">
        <v>3.1446540880503147</v>
      </c>
      <c r="M17" s="10">
        <v>28</v>
      </c>
      <c r="N17" s="9">
        <v>17.610062893081761</v>
      </c>
    </row>
    <row r="18" spans="1:14" ht="12.75" x14ac:dyDescent="0.2">
      <c r="A18" s="52" t="s">
        <v>101</v>
      </c>
      <c r="B18" s="53">
        <v>17551</v>
      </c>
      <c r="C18" s="53">
        <v>100</v>
      </c>
      <c r="E18" s="7" t="s">
        <v>76</v>
      </c>
      <c r="F18" s="9" t="s">
        <v>76</v>
      </c>
      <c r="G18" s="7">
        <v>358</v>
      </c>
      <c r="H18" s="9">
        <v>2.03976981368583</v>
      </c>
      <c r="J18" s="53">
        <v>32</v>
      </c>
      <c r="K18" s="54">
        <v>0.18232579340208535</v>
      </c>
      <c r="M18" s="10">
        <v>799</v>
      </c>
      <c r="N18" s="9">
        <v>4.552447154008318</v>
      </c>
    </row>
    <row r="19" spans="1:14" ht="13.5" thickBot="1" x14ac:dyDescent="0.25">
      <c r="A19" s="28"/>
      <c r="B19" s="28"/>
      <c r="C19" s="28"/>
      <c r="E19" s="42"/>
      <c r="F19" s="42"/>
      <c r="G19" s="42"/>
      <c r="H19" s="42"/>
      <c r="J19" s="28"/>
      <c r="K19" s="28"/>
      <c r="M19" s="28"/>
      <c r="N19" s="28"/>
    </row>
    <row r="20" spans="1:14" x14ac:dyDescent="0.2">
      <c r="A20" s="29" t="s">
        <v>36</v>
      </c>
      <c r="B20" s="5"/>
      <c r="C20" s="5"/>
      <c r="J20"/>
    </row>
    <row r="21" spans="1:14" ht="12.75" x14ac:dyDescent="0.2">
      <c r="A21" s="30" t="s">
        <v>37</v>
      </c>
      <c r="B21" s="2"/>
      <c r="C21" s="2"/>
      <c r="J21"/>
    </row>
    <row r="22" spans="1:14" ht="12.75" x14ac:dyDescent="0.2">
      <c r="A22" s="32" t="s">
        <v>78</v>
      </c>
      <c r="B22" s="2"/>
      <c r="C22" s="2"/>
      <c r="J22"/>
    </row>
    <row r="23" spans="1:14" x14ac:dyDescent="0.2">
      <c r="A23" s="30" t="s">
        <v>92</v>
      </c>
      <c r="J23"/>
    </row>
    <row r="24" spans="1:14" x14ac:dyDescent="0.2">
      <c r="A24" s="30" t="s">
        <v>110</v>
      </c>
      <c r="J24"/>
    </row>
    <row r="32" spans="1:14" ht="12.75" x14ac:dyDescent="0.2">
      <c r="E32" s="2"/>
      <c r="F32" s="2"/>
      <c r="G32" s="2"/>
      <c r="H32" s="2"/>
    </row>
  </sheetData>
  <sortState xmlns:xlrd2="http://schemas.microsoft.com/office/spreadsheetml/2017/richdata2" ref="O11:S23">
    <sortCondition ref="O11"/>
  </sortState>
  <mergeCells count="1">
    <mergeCell ref="E4:H4"/>
  </mergeCells>
  <pageMargins left="0.7" right="0.7" top="0.75" bottom="0.75" header="0.3" footer="0.3"/>
  <pageSetup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37"/>
  <sheetViews>
    <sheetView zoomScaleNormal="100" workbookViewId="0"/>
  </sheetViews>
  <sheetFormatPr defaultRowHeight="12" x14ac:dyDescent="0.2"/>
  <cols>
    <col min="1" max="1" width="26" customWidth="1"/>
    <col min="2" max="2" width="15.140625" customWidth="1"/>
    <col min="3" max="3" width="5.7109375" customWidth="1"/>
    <col min="4" max="4" width="1.28515625" customWidth="1"/>
    <col min="5" max="5" width="13.7109375" bestFit="1" customWidth="1"/>
    <col min="6" max="6" width="5.7109375" customWidth="1"/>
    <col min="7" max="7" width="16.140625" bestFit="1" customWidth="1"/>
    <col min="8" max="8" width="5.7109375" customWidth="1"/>
    <col min="9" max="9" width="1.28515625" customWidth="1"/>
    <col min="10" max="10" width="10.7109375" customWidth="1"/>
    <col min="11" max="11" width="5.7109375" customWidth="1"/>
    <col min="12" max="12" width="1.28515625" customWidth="1"/>
    <col min="13" max="13" width="11" bestFit="1" customWidth="1"/>
    <col min="16" max="16" width="20.42578125" bestFit="1" customWidth="1"/>
  </cols>
  <sheetData>
    <row r="1" spans="1:14" ht="21" x14ac:dyDescent="0.35">
      <c r="A1" s="21" t="s">
        <v>102</v>
      </c>
      <c r="B1" s="6"/>
      <c r="C1" s="6"/>
      <c r="G1" s="2"/>
      <c r="H1" s="2"/>
    </row>
    <row r="2" spans="1:14" ht="21" x14ac:dyDescent="0.35">
      <c r="A2" s="21" t="s">
        <v>34</v>
      </c>
      <c r="B2" s="1"/>
      <c r="C2" s="1"/>
      <c r="G2" s="2"/>
      <c r="H2" s="2"/>
    </row>
    <row r="3" spans="1:14" ht="12.75" x14ac:dyDescent="0.2">
      <c r="G3" s="2"/>
      <c r="H3" s="2"/>
    </row>
    <row r="4" spans="1:14" ht="16.5" thickBot="1" x14ac:dyDescent="0.3">
      <c r="A4" s="3"/>
      <c r="B4" s="12"/>
      <c r="C4" s="12"/>
      <c r="E4" s="91" t="s">
        <v>98</v>
      </c>
      <c r="F4" s="91"/>
      <c r="G4" s="91"/>
      <c r="H4" s="91"/>
      <c r="J4" s="68" t="s">
        <v>94</v>
      </c>
      <c r="K4" s="68"/>
    </row>
    <row r="5" spans="1:14" ht="12.75" x14ac:dyDescent="0.2">
      <c r="A5" s="22"/>
      <c r="B5" s="23" t="s">
        <v>44</v>
      </c>
      <c r="C5" s="23"/>
      <c r="E5" s="23" t="s">
        <v>89</v>
      </c>
      <c r="F5" s="23"/>
      <c r="G5" s="23" t="s">
        <v>90</v>
      </c>
      <c r="H5" s="24"/>
      <c r="J5" s="23" t="s">
        <v>84</v>
      </c>
      <c r="K5" s="24"/>
      <c r="M5" s="23" t="s">
        <v>86</v>
      </c>
      <c r="N5" s="23"/>
    </row>
    <row r="6" spans="1:14" ht="13.5" thickBot="1" x14ac:dyDescent="0.25">
      <c r="A6" s="25"/>
      <c r="B6" s="26" t="s">
        <v>62</v>
      </c>
      <c r="C6" s="26" t="s">
        <v>61</v>
      </c>
      <c r="D6" s="46"/>
      <c r="E6" s="26" t="s">
        <v>87</v>
      </c>
      <c r="F6" s="26" t="s">
        <v>61</v>
      </c>
      <c r="G6" s="26" t="s">
        <v>88</v>
      </c>
      <c r="H6" s="26" t="s">
        <v>61</v>
      </c>
      <c r="I6" s="46"/>
      <c r="J6" s="26" t="s">
        <v>69</v>
      </c>
      <c r="K6" s="26" t="s">
        <v>61</v>
      </c>
      <c r="L6" s="46"/>
      <c r="M6" s="26" t="s">
        <v>85</v>
      </c>
      <c r="N6" s="26" t="s">
        <v>61</v>
      </c>
    </row>
    <row r="7" spans="1:14" ht="12.75" x14ac:dyDescent="0.2">
      <c r="A7" s="4"/>
      <c r="B7" s="35"/>
      <c r="C7" s="35"/>
      <c r="E7" s="35"/>
      <c r="F7" s="35"/>
      <c r="G7" s="35"/>
      <c r="H7" s="36"/>
      <c r="M7" s="35"/>
      <c r="N7" s="36"/>
    </row>
    <row r="8" spans="1:14" ht="12.75" x14ac:dyDescent="0.2">
      <c r="A8" s="4"/>
      <c r="B8" s="35"/>
      <c r="C8" s="35"/>
      <c r="E8" s="35"/>
      <c r="F8" s="35"/>
      <c r="G8" s="35"/>
      <c r="H8" s="36"/>
      <c r="M8" s="35"/>
      <c r="N8" s="36"/>
    </row>
    <row r="9" spans="1:14" ht="12.75" x14ac:dyDescent="0.2">
      <c r="A9" s="43" t="s">
        <v>0</v>
      </c>
      <c r="B9" s="8">
        <v>22252</v>
      </c>
      <c r="C9" s="31">
        <v>100</v>
      </c>
      <c r="E9" s="8">
        <v>1005</v>
      </c>
      <c r="F9" s="31">
        <v>4.5164479597339566</v>
      </c>
      <c r="G9" s="8">
        <v>1582</v>
      </c>
      <c r="H9" s="31">
        <v>7.1094733057702681</v>
      </c>
      <c r="J9" s="8">
        <v>1078</v>
      </c>
      <c r="K9" s="31">
        <v>4.8445083587992093</v>
      </c>
      <c r="M9" s="8">
        <v>2830</v>
      </c>
      <c r="N9" s="31">
        <v>12.71795793636527</v>
      </c>
    </row>
    <row r="10" spans="1:14" ht="12.75" x14ac:dyDescent="0.2">
      <c r="A10" s="44"/>
      <c r="B10" s="10"/>
      <c r="C10" s="9"/>
      <c r="E10" s="10"/>
      <c r="F10" s="9"/>
      <c r="G10" s="10"/>
      <c r="H10" s="9"/>
      <c r="J10" s="10"/>
      <c r="K10" s="9"/>
      <c r="M10" s="10"/>
      <c r="N10" s="9"/>
    </row>
    <row r="11" spans="1:14" ht="12.75" x14ac:dyDescent="0.2">
      <c r="A11" s="45" t="s">
        <v>59</v>
      </c>
      <c r="B11" s="10">
        <v>533</v>
      </c>
      <c r="C11" s="9">
        <v>100</v>
      </c>
      <c r="E11" s="7">
        <v>326</v>
      </c>
      <c r="F11" s="9">
        <v>61.163227016885557</v>
      </c>
      <c r="G11" s="7">
        <v>119</v>
      </c>
      <c r="H11" s="9">
        <v>22.326454033771107</v>
      </c>
      <c r="J11" s="10">
        <v>325</v>
      </c>
      <c r="K11" s="9">
        <v>60.975609756097562</v>
      </c>
      <c r="M11" s="10">
        <v>264</v>
      </c>
      <c r="N11" s="9">
        <v>49.530956848030016</v>
      </c>
    </row>
    <row r="12" spans="1:14" ht="12.75" x14ac:dyDescent="0.2">
      <c r="A12" s="45" t="s">
        <v>22</v>
      </c>
      <c r="B12" s="10">
        <v>449</v>
      </c>
      <c r="C12" s="9">
        <v>100</v>
      </c>
      <c r="E12" s="7">
        <v>166</v>
      </c>
      <c r="F12" s="9">
        <v>36.971046770601333</v>
      </c>
      <c r="G12" s="7">
        <v>168</v>
      </c>
      <c r="H12" s="9">
        <v>37.41648106904232</v>
      </c>
      <c r="J12" s="10">
        <v>159</v>
      </c>
      <c r="K12" s="9">
        <v>35.412026726057903</v>
      </c>
      <c r="M12" s="10">
        <v>270</v>
      </c>
      <c r="N12" s="82">
        <f>100*M12/$B12</f>
        <v>60.133630289532292</v>
      </c>
    </row>
    <row r="13" spans="1:14" ht="12.75" x14ac:dyDescent="0.2">
      <c r="A13" s="45" t="s">
        <v>5</v>
      </c>
      <c r="B13" s="10">
        <v>508</v>
      </c>
      <c r="C13" s="9">
        <v>100</v>
      </c>
      <c r="E13" s="7">
        <v>125</v>
      </c>
      <c r="F13" s="9">
        <v>24.606299212598426</v>
      </c>
      <c r="G13" s="7">
        <v>325</v>
      </c>
      <c r="H13" s="9">
        <v>63.976377952755904</v>
      </c>
      <c r="J13" s="10">
        <v>109</v>
      </c>
      <c r="K13" s="9">
        <v>21.456692913385826</v>
      </c>
      <c r="M13" s="10">
        <v>388</v>
      </c>
      <c r="N13" s="9">
        <v>76.377952755905511</v>
      </c>
    </row>
    <row r="14" spans="1:14" ht="12.75" x14ac:dyDescent="0.2">
      <c r="A14" s="45" t="s">
        <v>24</v>
      </c>
      <c r="B14" s="10">
        <v>5036</v>
      </c>
      <c r="C14" s="9">
        <v>100</v>
      </c>
      <c r="E14" s="7">
        <v>76</v>
      </c>
      <c r="F14" s="9">
        <v>1.5091342335186657</v>
      </c>
      <c r="G14" s="7">
        <v>212</v>
      </c>
      <c r="H14" s="9">
        <v>4.2096902303415407</v>
      </c>
      <c r="J14" s="10">
        <v>77</v>
      </c>
      <c r="K14" s="9">
        <v>1.528991262907069</v>
      </c>
      <c r="M14" s="10">
        <v>605</v>
      </c>
      <c r="N14" s="9">
        <v>12.013502779984114</v>
      </c>
    </row>
    <row r="15" spans="1:14" ht="12.75" x14ac:dyDescent="0.2">
      <c r="A15" s="84" t="s">
        <v>77</v>
      </c>
      <c r="B15" s="10">
        <v>315</v>
      </c>
      <c r="C15" s="82">
        <f>100*B15/$B15</f>
        <v>100</v>
      </c>
      <c r="E15" s="7">
        <v>8</v>
      </c>
      <c r="F15" s="82">
        <f>100*E15/$B15</f>
        <v>2.5396825396825395</v>
      </c>
      <c r="G15" s="7">
        <v>13</v>
      </c>
      <c r="H15" s="82">
        <f>100*G15/$B15</f>
        <v>4.1269841269841274</v>
      </c>
      <c r="J15" s="10" t="s">
        <v>76</v>
      </c>
      <c r="K15" s="9" t="s">
        <v>76</v>
      </c>
      <c r="M15" s="10">
        <v>21</v>
      </c>
      <c r="N15" s="82">
        <f>100*M15/$B15</f>
        <v>6.666666666666667</v>
      </c>
    </row>
    <row r="16" spans="1:14" ht="12.75" x14ac:dyDescent="0.2">
      <c r="A16" s="45" t="s">
        <v>17</v>
      </c>
      <c r="B16" s="10">
        <v>310</v>
      </c>
      <c r="C16" s="9">
        <v>100</v>
      </c>
      <c r="E16" s="7">
        <v>47</v>
      </c>
      <c r="F16" s="9">
        <v>15.161290322580644</v>
      </c>
      <c r="G16" s="7">
        <v>102</v>
      </c>
      <c r="H16" s="9">
        <v>32.903225806451616</v>
      </c>
      <c r="J16" s="10">
        <v>54</v>
      </c>
      <c r="K16" s="9">
        <v>17.419354838709676</v>
      </c>
      <c r="M16" s="10">
        <v>163</v>
      </c>
      <c r="N16" s="9">
        <v>52.58064516129032</v>
      </c>
    </row>
    <row r="17" spans="1:14" ht="12.75" x14ac:dyDescent="0.2">
      <c r="A17" s="45" t="s">
        <v>13</v>
      </c>
      <c r="B17" s="10">
        <v>2293</v>
      </c>
      <c r="C17" s="9">
        <v>100</v>
      </c>
      <c r="E17" s="7" t="s">
        <v>76</v>
      </c>
      <c r="F17" s="9" t="s">
        <v>76</v>
      </c>
      <c r="G17" s="7">
        <v>60</v>
      </c>
      <c r="H17" s="9">
        <v>2.6166593981683386</v>
      </c>
      <c r="J17" s="10">
        <v>43</v>
      </c>
      <c r="K17" s="9">
        <v>1.8752725686873091</v>
      </c>
      <c r="M17" s="10">
        <v>181</v>
      </c>
      <c r="N17" s="9">
        <v>7.8935891844744877</v>
      </c>
    </row>
    <row r="18" spans="1:14" ht="12.75" x14ac:dyDescent="0.2">
      <c r="A18" s="45" t="s">
        <v>8</v>
      </c>
      <c r="B18" s="10">
        <v>658</v>
      </c>
      <c r="C18" s="9">
        <v>100</v>
      </c>
      <c r="E18" s="7">
        <v>39</v>
      </c>
      <c r="F18" s="9">
        <v>5.9270516717325226</v>
      </c>
      <c r="G18" s="7">
        <v>44</v>
      </c>
      <c r="H18" s="9">
        <v>6.6869300911854097</v>
      </c>
      <c r="J18" s="10">
        <v>41</v>
      </c>
      <c r="K18" s="9">
        <v>6.231003039513678</v>
      </c>
      <c r="M18" s="10">
        <v>92</v>
      </c>
      <c r="N18" s="9">
        <v>13.98176291793313</v>
      </c>
    </row>
    <row r="19" spans="1:14" ht="12.75" x14ac:dyDescent="0.2">
      <c r="A19" s="45" t="s">
        <v>10</v>
      </c>
      <c r="B19" s="10">
        <v>901</v>
      </c>
      <c r="C19" s="9">
        <v>100</v>
      </c>
      <c r="E19" s="7">
        <v>38</v>
      </c>
      <c r="F19" s="9">
        <v>4.2175360710321863</v>
      </c>
      <c r="G19" s="7">
        <v>81</v>
      </c>
      <c r="H19" s="9">
        <v>8.9900110987791333</v>
      </c>
      <c r="J19" s="10">
        <v>41</v>
      </c>
      <c r="K19" s="9">
        <v>4.5504994450610434</v>
      </c>
      <c r="M19" s="10">
        <v>100</v>
      </c>
      <c r="N19" s="9">
        <v>11.098779134295228</v>
      </c>
    </row>
    <row r="20" spans="1:14" ht="12.75" x14ac:dyDescent="0.2">
      <c r="A20" s="45" t="s">
        <v>2</v>
      </c>
      <c r="B20" s="10">
        <v>130</v>
      </c>
      <c r="C20" s="9">
        <v>100</v>
      </c>
      <c r="E20" s="69">
        <v>33</v>
      </c>
      <c r="F20" s="9">
        <v>25.384615384615383</v>
      </c>
      <c r="G20" s="69">
        <v>84</v>
      </c>
      <c r="H20" s="9">
        <v>64.615384615384613</v>
      </c>
      <c r="J20" s="10">
        <v>33</v>
      </c>
      <c r="K20" s="9">
        <v>25.384615384615383</v>
      </c>
      <c r="M20" s="10">
        <v>87</v>
      </c>
      <c r="N20" s="9">
        <v>66.92307692307692</v>
      </c>
    </row>
    <row r="21" spans="1:14" ht="12.75" x14ac:dyDescent="0.2">
      <c r="A21" s="45" t="s">
        <v>31</v>
      </c>
      <c r="B21" s="10">
        <v>1865</v>
      </c>
      <c r="C21" s="9">
        <v>100</v>
      </c>
      <c r="E21" s="66">
        <v>14</v>
      </c>
      <c r="F21" s="9">
        <v>0.75067024128686333</v>
      </c>
      <c r="G21" s="66">
        <v>134</v>
      </c>
      <c r="H21" s="9">
        <v>7.1849865951742631</v>
      </c>
      <c r="J21" s="10">
        <v>32</v>
      </c>
      <c r="K21" s="9">
        <v>1.7158176943699734</v>
      </c>
      <c r="M21" s="10">
        <v>124</v>
      </c>
      <c r="N21" s="9">
        <v>6.6487935656836461</v>
      </c>
    </row>
    <row r="22" spans="1:14" ht="12.75" x14ac:dyDescent="0.2">
      <c r="A22" s="45" t="s">
        <v>23</v>
      </c>
      <c r="B22" s="10">
        <v>119</v>
      </c>
      <c r="C22" s="9">
        <v>100</v>
      </c>
      <c r="E22" s="65">
        <v>22</v>
      </c>
      <c r="F22" s="9">
        <v>18.487394957983195</v>
      </c>
      <c r="G22" s="65">
        <v>21</v>
      </c>
      <c r="H22" s="9">
        <v>17.647058823529413</v>
      </c>
      <c r="J22" s="10">
        <v>29</v>
      </c>
      <c r="K22" s="9">
        <v>24.369747899159663</v>
      </c>
      <c r="M22" s="10">
        <v>23</v>
      </c>
      <c r="N22" s="9">
        <v>19.327731092436977</v>
      </c>
    </row>
    <row r="23" spans="1:14" ht="12.75" x14ac:dyDescent="0.2">
      <c r="A23" s="45" t="s">
        <v>41</v>
      </c>
      <c r="B23" s="10">
        <v>292</v>
      </c>
      <c r="C23" s="9">
        <v>100</v>
      </c>
      <c r="E23" s="72">
        <v>23</v>
      </c>
      <c r="F23" s="9">
        <v>7.8767123287671232</v>
      </c>
      <c r="G23" s="72">
        <v>5</v>
      </c>
      <c r="H23" s="9">
        <v>1.7123287671232876</v>
      </c>
      <c r="J23" s="10">
        <v>20</v>
      </c>
      <c r="K23" s="9">
        <v>6.8493150684931505</v>
      </c>
      <c r="M23" s="10">
        <v>33</v>
      </c>
      <c r="N23" s="9">
        <v>11.301369863013697</v>
      </c>
    </row>
    <row r="24" spans="1:14" ht="12.75" x14ac:dyDescent="0.2">
      <c r="A24" s="45" t="s">
        <v>43</v>
      </c>
      <c r="B24" s="10">
        <v>475</v>
      </c>
      <c r="C24" s="9">
        <v>100</v>
      </c>
      <c r="E24" s="65">
        <v>11</v>
      </c>
      <c r="F24" s="9">
        <v>2.3157894736842106</v>
      </c>
      <c r="G24" s="65">
        <v>9</v>
      </c>
      <c r="H24" s="9">
        <v>1.8947368421052633</v>
      </c>
      <c r="J24" s="10">
        <v>13</v>
      </c>
      <c r="K24" s="9">
        <v>2.736842105263158</v>
      </c>
      <c r="M24" s="10">
        <v>33</v>
      </c>
      <c r="N24" s="9">
        <v>6.947368421052631</v>
      </c>
    </row>
    <row r="25" spans="1:14" ht="12.75" x14ac:dyDescent="0.2">
      <c r="A25" s="45" t="s">
        <v>58</v>
      </c>
      <c r="B25" s="10">
        <v>327</v>
      </c>
      <c r="C25" s="9">
        <v>100</v>
      </c>
      <c r="E25">
        <v>7</v>
      </c>
      <c r="F25" s="9">
        <v>2.1406727828746175</v>
      </c>
      <c r="G25">
        <v>15</v>
      </c>
      <c r="H25" s="9">
        <v>4.5871559633027523</v>
      </c>
      <c r="J25" s="10">
        <v>12</v>
      </c>
      <c r="K25" s="9">
        <v>3.669724770642202</v>
      </c>
      <c r="M25" s="10">
        <v>9</v>
      </c>
      <c r="N25" s="9">
        <v>2.7522935779816518</v>
      </c>
    </row>
    <row r="26" spans="1:14" ht="12.75" x14ac:dyDescent="0.2">
      <c r="A26" s="45" t="s">
        <v>3</v>
      </c>
      <c r="B26" s="10">
        <v>229</v>
      </c>
      <c r="C26" s="9">
        <v>100</v>
      </c>
      <c r="E26">
        <v>5</v>
      </c>
      <c r="F26" s="9">
        <v>2.1834061135371177</v>
      </c>
      <c r="G26">
        <v>32</v>
      </c>
      <c r="H26" s="9">
        <v>13.973799126637553</v>
      </c>
      <c r="J26" s="10">
        <v>11</v>
      </c>
      <c r="K26" s="9">
        <v>4.8034934497816595</v>
      </c>
      <c r="M26" s="10">
        <v>32</v>
      </c>
      <c r="N26" s="9">
        <v>13.973799126637553</v>
      </c>
    </row>
    <row r="27" spans="1:14" ht="12.75" x14ac:dyDescent="0.2">
      <c r="A27" s="45" t="s">
        <v>15</v>
      </c>
      <c r="B27" s="10">
        <v>37</v>
      </c>
      <c r="C27" s="9">
        <v>100</v>
      </c>
      <c r="E27">
        <v>9</v>
      </c>
      <c r="F27" s="9">
        <v>24.324324324324326</v>
      </c>
      <c r="G27">
        <v>5</v>
      </c>
      <c r="H27" s="9">
        <v>13.513513513513514</v>
      </c>
      <c r="J27" s="10">
        <v>8</v>
      </c>
      <c r="K27" s="9">
        <v>21.621621621621621</v>
      </c>
      <c r="M27" s="10">
        <v>9</v>
      </c>
      <c r="N27" s="9">
        <v>24.324324324324326</v>
      </c>
    </row>
    <row r="28" spans="1:14" ht="12.75" x14ac:dyDescent="0.2">
      <c r="A28" s="45" t="s">
        <v>9</v>
      </c>
      <c r="B28" s="10">
        <v>469</v>
      </c>
      <c r="C28" s="9">
        <v>100</v>
      </c>
      <c r="E28">
        <v>4</v>
      </c>
      <c r="F28" s="9">
        <v>0.85287846481876328</v>
      </c>
      <c r="G28">
        <v>20</v>
      </c>
      <c r="H28" s="9">
        <v>4.2643923240938166</v>
      </c>
      <c r="J28" s="10">
        <v>7</v>
      </c>
      <c r="K28" s="9">
        <v>1.4925373134328357</v>
      </c>
      <c r="M28" s="10">
        <v>29</v>
      </c>
      <c r="N28" s="9">
        <v>6.1833688699360341</v>
      </c>
    </row>
    <row r="29" spans="1:14" ht="12.75" x14ac:dyDescent="0.2">
      <c r="A29" s="45" t="s">
        <v>40</v>
      </c>
      <c r="B29" s="10">
        <v>286</v>
      </c>
      <c r="C29" s="9">
        <v>100</v>
      </c>
      <c r="E29">
        <v>5</v>
      </c>
      <c r="F29" s="9">
        <v>1.7482517482517483</v>
      </c>
      <c r="G29">
        <v>7</v>
      </c>
      <c r="H29" s="9">
        <v>2.4475524475524475</v>
      </c>
      <c r="J29" s="10">
        <v>6</v>
      </c>
      <c r="K29" s="9">
        <v>2.0979020979020979</v>
      </c>
      <c r="M29" s="10">
        <v>8</v>
      </c>
      <c r="N29" s="9">
        <v>2.7972027972027971</v>
      </c>
    </row>
    <row r="30" spans="1:14" ht="12.75" x14ac:dyDescent="0.2">
      <c r="A30" s="45" t="s">
        <v>21</v>
      </c>
      <c r="B30" s="10">
        <v>900</v>
      </c>
      <c r="C30" s="9">
        <v>100</v>
      </c>
      <c r="E30">
        <v>0</v>
      </c>
      <c r="F30" s="9">
        <v>0</v>
      </c>
      <c r="G30">
        <v>11</v>
      </c>
      <c r="H30" s="9">
        <v>1.2222222222222223</v>
      </c>
      <c r="J30" s="10">
        <v>5</v>
      </c>
      <c r="K30" s="9">
        <v>0.55555555555555558</v>
      </c>
      <c r="M30" s="10">
        <v>49</v>
      </c>
      <c r="N30" s="9">
        <v>5.4444444444444438</v>
      </c>
    </row>
    <row r="31" spans="1:14" ht="12.75" x14ac:dyDescent="0.2">
      <c r="A31" s="52" t="s">
        <v>101</v>
      </c>
      <c r="B31" s="53">
        <v>6435</v>
      </c>
      <c r="C31" s="53">
        <v>100</v>
      </c>
      <c r="E31" s="53">
        <v>41</v>
      </c>
      <c r="F31" s="54">
        <v>0.63714063714063718</v>
      </c>
      <c r="G31">
        <v>128</v>
      </c>
      <c r="H31" s="54">
        <v>1.9891219891219891</v>
      </c>
      <c r="J31" s="53">
        <v>53</v>
      </c>
      <c r="K31" s="54">
        <v>0.82362082362082367</v>
      </c>
      <c r="M31" s="53">
        <v>331</v>
      </c>
      <c r="N31" s="54">
        <v>5.1437451437451438</v>
      </c>
    </row>
    <row r="32" spans="1:14" ht="13.5" thickBot="1" x14ac:dyDescent="0.25">
      <c r="A32" s="28"/>
      <c r="B32" s="28"/>
      <c r="C32" s="28"/>
      <c r="E32" s="42"/>
      <c r="F32" s="42"/>
      <c r="G32" s="42"/>
      <c r="H32" s="42"/>
      <c r="J32" s="28"/>
      <c r="K32" s="28"/>
      <c r="M32" s="28"/>
      <c r="N32" s="28"/>
    </row>
    <row r="33" spans="1:3" x14ac:dyDescent="0.2">
      <c r="A33" s="29" t="s">
        <v>36</v>
      </c>
      <c r="B33" s="5"/>
      <c r="C33" s="5"/>
    </row>
    <row r="34" spans="1:3" ht="12.75" x14ac:dyDescent="0.2">
      <c r="A34" s="30" t="s">
        <v>37</v>
      </c>
      <c r="B34" s="2"/>
      <c r="C34" s="2"/>
    </row>
    <row r="35" spans="1:3" ht="12.75" x14ac:dyDescent="0.2">
      <c r="A35" s="32" t="s">
        <v>78</v>
      </c>
      <c r="B35" s="2"/>
      <c r="C35" s="2"/>
    </row>
    <row r="36" spans="1:3" x14ac:dyDescent="0.2">
      <c r="A36" s="30" t="s">
        <v>92</v>
      </c>
    </row>
    <row r="37" spans="1:3" x14ac:dyDescent="0.2">
      <c r="A37" s="30" t="s">
        <v>110</v>
      </c>
    </row>
  </sheetData>
  <sortState xmlns:xlrd2="http://schemas.microsoft.com/office/spreadsheetml/2017/richdata2" ref="O11:S39">
    <sortCondition ref="O11"/>
  </sortState>
  <mergeCells count="1">
    <mergeCell ref="E4:H4"/>
  </mergeCells>
  <pageMargins left="0.7" right="0.7" top="0.75" bottom="0.75" header="0.3" footer="0.3"/>
  <pageSetup scale="6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33"/>
  <sheetViews>
    <sheetView zoomScaleNormal="100" workbookViewId="0"/>
  </sheetViews>
  <sheetFormatPr defaultRowHeight="12" x14ac:dyDescent="0.2"/>
  <cols>
    <col min="1" max="1" width="26" customWidth="1"/>
    <col min="2" max="2" width="15.140625" customWidth="1"/>
    <col min="3" max="3" width="5.7109375" customWidth="1"/>
    <col min="4" max="4" width="1.28515625" customWidth="1"/>
    <col min="5" max="5" width="13.7109375" bestFit="1" customWidth="1"/>
    <col min="6" max="6" width="5.7109375" customWidth="1"/>
    <col min="7" max="7" width="16.140625" bestFit="1" customWidth="1"/>
    <col min="8" max="8" width="5.7109375" customWidth="1"/>
    <col min="9" max="9" width="1.28515625" customWidth="1"/>
    <col min="10" max="10" width="10.7109375" customWidth="1"/>
    <col min="11" max="11" width="9.42578125" customWidth="1"/>
    <col min="12" max="12" width="1.28515625" customWidth="1"/>
    <col min="13" max="13" width="11" bestFit="1" customWidth="1"/>
    <col min="16" max="16" width="20.42578125" bestFit="1" customWidth="1"/>
  </cols>
  <sheetData>
    <row r="1" spans="1:14" ht="21" x14ac:dyDescent="0.35">
      <c r="A1" s="21" t="s">
        <v>116</v>
      </c>
      <c r="B1" s="6"/>
      <c r="C1" s="6"/>
      <c r="G1" s="2"/>
      <c r="H1" s="2"/>
    </row>
    <row r="2" spans="1:14" ht="21" x14ac:dyDescent="0.35">
      <c r="A2" s="21" t="s">
        <v>34</v>
      </c>
      <c r="B2" s="1"/>
      <c r="C2" s="1"/>
      <c r="G2" s="2"/>
      <c r="H2" s="2"/>
    </row>
    <row r="3" spans="1:14" ht="12.75" x14ac:dyDescent="0.2">
      <c r="G3" s="2"/>
      <c r="H3" s="2"/>
    </row>
    <row r="4" spans="1:14" ht="16.5" thickBot="1" x14ac:dyDescent="0.3">
      <c r="A4" s="3"/>
      <c r="B4" s="12"/>
      <c r="C4" s="12"/>
      <c r="E4" s="91" t="s">
        <v>99</v>
      </c>
      <c r="F4" s="91"/>
      <c r="G4" s="91"/>
      <c r="H4" s="91"/>
      <c r="J4" s="68" t="s">
        <v>94</v>
      </c>
      <c r="K4" s="68"/>
    </row>
    <row r="5" spans="1:14" ht="12.75" x14ac:dyDescent="0.2">
      <c r="A5" s="22"/>
      <c r="B5" s="23" t="s">
        <v>44</v>
      </c>
      <c r="C5" s="23"/>
      <c r="E5" s="23" t="s">
        <v>89</v>
      </c>
      <c r="F5" s="23"/>
      <c r="G5" s="23" t="s">
        <v>90</v>
      </c>
      <c r="H5" s="24"/>
      <c r="J5" s="23" t="s">
        <v>84</v>
      </c>
      <c r="K5" s="24"/>
      <c r="M5" s="23" t="s">
        <v>86</v>
      </c>
      <c r="N5" s="23"/>
    </row>
    <row r="6" spans="1:14" ht="13.5" thickBot="1" x14ac:dyDescent="0.25">
      <c r="A6" s="25"/>
      <c r="B6" s="26" t="s">
        <v>62</v>
      </c>
      <c r="C6" s="26" t="s">
        <v>61</v>
      </c>
      <c r="D6" s="46"/>
      <c r="E6" s="26" t="s">
        <v>87</v>
      </c>
      <c r="F6" s="26" t="s">
        <v>61</v>
      </c>
      <c r="G6" s="26" t="s">
        <v>88</v>
      </c>
      <c r="H6" s="26" t="s">
        <v>61</v>
      </c>
      <c r="I6" s="46"/>
      <c r="J6" s="27" t="s">
        <v>70</v>
      </c>
      <c r="K6" s="26" t="s">
        <v>61</v>
      </c>
      <c r="L6" s="46"/>
      <c r="M6" s="26" t="s">
        <v>85</v>
      </c>
      <c r="N6" s="26" t="s">
        <v>61</v>
      </c>
    </row>
    <row r="7" spans="1:14" ht="12.75" x14ac:dyDescent="0.2">
      <c r="A7" s="4"/>
      <c r="B7" s="35"/>
      <c r="C7" s="35"/>
      <c r="E7" s="35"/>
      <c r="F7" s="35"/>
      <c r="G7" s="35"/>
      <c r="H7" s="36"/>
      <c r="M7" s="35"/>
      <c r="N7" s="36"/>
    </row>
    <row r="8" spans="1:14" ht="12.75" x14ac:dyDescent="0.2">
      <c r="A8" s="4"/>
      <c r="B8" s="35"/>
      <c r="C8" s="35"/>
      <c r="E8" s="35"/>
      <c r="F8" s="35"/>
      <c r="G8" s="35"/>
      <c r="H8" s="36"/>
      <c r="M8" s="35"/>
      <c r="N8" s="36"/>
    </row>
    <row r="9" spans="1:14" ht="12.75" x14ac:dyDescent="0.2">
      <c r="A9" s="43" t="s">
        <v>0</v>
      </c>
      <c r="B9" s="8">
        <v>22252</v>
      </c>
      <c r="C9" s="31">
        <v>100</v>
      </c>
      <c r="E9" s="8">
        <v>1294</v>
      </c>
      <c r="F9" s="9">
        <v>5.8152076217868052</v>
      </c>
      <c r="G9" s="8">
        <v>1725</v>
      </c>
      <c r="H9" s="31">
        <v>7.7521121696926114</v>
      </c>
      <c r="J9" s="8">
        <v>1377</v>
      </c>
      <c r="K9" s="31">
        <v>6.1882078015459285</v>
      </c>
      <c r="M9" s="8">
        <v>3018</v>
      </c>
      <c r="N9" s="31">
        <v>13.562825813410031</v>
      </c>
    </row>
    <row r="10" spans="1:14" ht="12.75" x14ac:dyDescent="0.2">
      <c r="A10" s="44"/>
      <c r="B10" s="10"/>
      <c r="C10" s="9"/>
      <c r="E10" s="10"/>
      <c r="F10" s="9"/>
      <c r="G10" s="10"/>
      <c r="H10" s="9"/>
      <c r="J10" s="10"/>
      <c r="K10" s="9"/>
      <c r="M10" s="10"/>
      <c r="N10" s="9"/>
    </row>
    <row r="11" spans="1:14" ht="12.75" x14ac:dyDescent="0.2">
      <c r="A11" s="45" t="s">
        <v>8</v>
      </c>
      <c r="B11" s="10">
        <v>658</v>
      </c>
      <c r="C11" s="9">
        <v>100</v>
      </c>
      <c r="E11" s="7">
        <v>291</v>
      </c>
      <c r="F11" s="9">
        <v>44.224924012158056</v>
      </c>
      <c r="G11" s="7">
        <v>180</v>
      </c>
      <c r="H11" s="9">
        <v>27.355623100303951</v>
      </c>
      <c r="J11" s="10">
        <v>313</v>
      </c>
      <c r="K11" s="9">
        <v>47.568389057750757</v>
      </c>
      <c r="M11" s="10">
        <v>412</v>
      </c>
      <c r="N11" s="9">
        <v>62.613981762917938</v>
      </c>
    </row>
    <row r="12" spans="1:14" ht="12.75" x14ac:dyDescent="0.2">
      <c r="A12" s="45" t="s">
        <v>10</v>
      </c>
      <c r="B12" s="10">
        <v>901</v>
      </c>
      <c r="C12" s="9">
        <v>100</v>
      </c>
      <c r="E12" s="7">
        <v>272</v>
      </c>
      <c r="F12" s="9">
        <v>30.188679245283019</v>
      </c>
      <c r="G12" s="7">
        <v>379</v>
      </c>
      <c r="H12" s="9">
        <v>42.064372918978918</v>
      </c>
      <c r="J12" s="10">
        <v>261</v>
      </c>
      <c r="K12" s="9">
        <v>28.967813540510544</v>
      </c>
      <c r="M12" s="10">
        <v>495</v>
      </c>
      <c r="N12" s="9">
        <v>54.938956714761375</v>
      </c>
    </row>
    <row r="13" spans="1:14" ht="12.75" x14ac:dyDescent="0.2">
      <c r="A13" s="45" t="s">
        <v>6</v>
      </c>
      <c r="B13" s="10">
        <v>467</v>
      </c>
      <c r="C13" s="9">
        <v>100</v>
      </c>
      <c r="E13" s="7">
        <v>230</v>
      </c>
      <c r="F13" s="9">
        <v>49.25053533190578</v>
      </c>
      <c r="G13" s="7">
        <v>159</v>
      </c>
      <c r="H13" s="9">
        <v>34.047109207708779</v>
      </c>
      <c r="J13" s="10">
        <v>246</v>
      </c>
      <c r="K13" s="9">
        <v>52.676659528907919</v>
      </c>
      <c r="M13" s="10">
        <v>360</v>
      </c>
      <c r="N13" s="9">
        <v>77.087794432548179</v>
      </c>
    </row>
    <row r="14" spans="1:14" ht="12.75" x14ac:dyDescent="0.2">
      <c r="A14" s="45" t="s">
        <v>58</v>
      </c>
      <c r="B14" s="10">
        <v>327</v>
      </c>
      <c r="C14" s="9">
        <v>100</v>
      </c>
      <c r="E14" s="7">
        <v>106</v>
      </c>
      <c r="F14" s="9">
        <v>32.415902140672785</v>
      </c>
      <c r="G14" s="7">
        <v>72</v>
      </c>
      <c r="H14" s="9">
        <v>22.018348623853214</v>
      </c>
      <c r="J14" s="10">
        <v>115</v>
      </c>
      <c r="K14" s="9">
        <v>35.168195718654431</v>
      </c>
      <c r="M14" s="10">
        <v>103</v>
      </c>
      <c r="N14" s="9">
        <v>31.49847094801223</v>
      </c>
    </row>
    <row r="15" spans="1:14" ht="12.75" x14ac:dyDescent="0.2">
      <c r="A15" s="45" t="s">
        <v>12</v>
      </c>
      <c r="B15" s="10">
        <v>1759</v>
      </c>
      <c r="C15" s="9">
        <v>100</v>
      </c>
      <c r="E15" s="7">
        <v>84</v>
      </c>
      <c r="F15" s="9">
        <v>4.7754405912450251</v>
      </c>
      <c r="G15" s="7">
        <v>270</v>
      </c>
      <c r="H15" s="9">
        <v>15.34963047185901</v>
      </c>
      <c r="J15" s="10">
        <v>87</v>
      </c>
      <c r="K15" s="9">
        <v>4.9459920409323486</v>
      </c>
      <c r="M15" s="10">
        <v>379</v>
      </c>
      <c r="N15" s="9">
        <v>21.546333143831724</v>
      </c>
    </row>
    <row r="16" spans="1:14" ht="12.75" x14ac:dyDescent="0.2">
      <c r="A16" s="45" t="s">
        <v>60</v>
      </c>
      <c r="B16" s="10">
        <v>90</v>
      </c>
      <c r="C16" s="9">
        <v>100</v>
      </c>
      <c r="E16" s="7">
        <v>47</v>
      </c>
      <c r="F16" s="9">
        <v>52.222222222222229</v>
      </c>
      <c r="G16" s="7">
        <v>23</v>
      </c>
      <c r="H16" s="9">
        <v>25.555555555555554</v>
      </c>
      <c r="J16" s="10">
        <v>58</v>
      </c>
      <c r="K16" s="9">
        <v>64.444444444444443</v>
      </c>
      <c r="M16" s="10">
        <v>64</v>
      </c>
      <c r="N16" s="9">
        <v>71.111111111111114</v>
      </c>
    </row>
    <row r="17" spans="1:14" ht="12.75" x14ac:dyDescent="0.2">
      <c r="A17" s="45" t="s">
        <v>16</v>
      </c>
      <c r="B17" s="10">
        <v>88</v>
      </c>
      <c r="C17" s="9">
        <v>100</v>
      </c>
      <c r="E17" s="7">
        <v>49</v>
      </c>
      <c r="F17" s="9">
        <v>55.68181818181818</v>
      </c>
      <c r="G17" s="7">
        <v>23</v>
      </c>
      <c r="H17" s="9">
        <v>26.136363636363637</v>
      </c>
      <c r="J17" s="10">
        <v>49</v>
      </c>
      <c r="K17" s="9">
        <v>55.68181818181818</v>
      </c>
      <c r="M17" s="10">
        <v>69</v>
      </c>
      <c r="N17" s="9">
        <v>78.409090909090907</v>
      </c>
    </row>
    <row r="18" spans="1:14" ht="12.75" x14ac:dyDescent="0.2">
      <c r="A18" s="45" t="s">
        <v>23</v>
      </c>
      <c r="B18" s="10">
        <v>119</v>
      </c>
      <c r="C18" s="9">
        <v>100</v>
      </c>
      <c r="E18" s="7">
        <v>52</v>
      </c>
      <c r="F18" s="9">
        <v>43.69747899159664</v>
      </c>
      <c r="G18" s="7">
        <v>13</v>
      </c>
      <c r="H18" s="9">
        <v>10.92436974789916</v>
      </c>
      <c r="J18" s="10">
        <v>48</v>
      </c>
      <c r="K18" s="9">
        <v>40.336134453781511</v>
      </c>
      <c r="M18" s="10">
        <v>36</v>
      </c>
      <c r="N18" s="9">
        <v>30.252100840336134</v>
      </c>
    </row>
    <row r="19" spans="1:14" ht="12.75" x14ac:dyDescent="0.2">
      <c r="A19" s="45" t="s">
        <v>59</v>
      </c>
      <c r="B19" s="10">
        <v>533</v>
      </c>
      <c r="C19" s="9">
        <v>100</v>
      </c>
      <c r="E19" s="7">
        <v>25</v>
      </c>
      <c r="F19" s="9">
        <v>4.6904315196998123</v>
      </c>
      <c r="G19" s="7">
        <v>76</v>
      </c>
      <c r="H19" s="9">
        <v>14.258911819887429</v>
      </c>
      <c r="J19" s="10">
        <v>41</v>
      </c>
      <c r="K19" s="9">
        <v>7.6923076923076925</v>
      </c>
      <c r="M19" s="10">
        <v>75</v>
      </c>
      <c r="N19" s="9">
        <v>14.071294559099437</v>
      </c>
    </row>
    <row r="20" spans="1:14" ht="12.75" x14ac:dyDescent="0.2">
      <c r="A20" s="45" t="s">
        <v>15</v>
      </c>
      <c r="B20" s="10">
        <v>37</v>
      </c>
      <c r="C20" s="9">
        <v>100</v>
      </c>
      <c r="E20" s="67">
        <v>23</v>
      </c>
      <c r="F20" s="9">
        <v>62.162162162162161</v>
      </c>
      <c r="G20" s="67">
        <v>8</v>
      </c>
      <c r="H20" s="9">
        <v>21.621621621621621</v>
      </c>
      <c r="J20" s="10">
        <v>24</v>
      </c>
      <c r="K20" s="9">
        <v>64.86486486486487</v>
      </c>
      <c r="M20" s="10">
        <v>19</v>
      </c>
      <c r="N20" s="9">
        <v>51.351351351351347</v>
      </c>
    </row>
    <row r="21" spans="1:14" ht="12.75" x14ac:dyDescent="0.2">
      <c r="A21" s="45" t="s">
        <v>14</v>
      </c>
      <c r="B21" s="10">
        <v>67</v>
      </c>
      <c r="C21" s="9">
        <v>100</v>
      </c>
      <c r="E21" s="73">
        <v>19</v>
      </c>
      <c r="F21" s="9">
        <v>28.35820895522388</v>
      </c>
      <c r="G21" s="73">
        <v>19</v>
      </c>
      <c r="H21" s="9">
        <v>28.35820895522388</v>
      </c>
      <c r="J21" s="10">
        <v>21</v>
      </c>
      <c r="K21" s="9">
        <v>31.343283582089555</v>
      </c>
      <c r="M21" s="10">
        <v>34</v>
      </c>
      <c r="N21" s="9">
        <v>50.746268656716417</v>
      </c>
    </row>
    <row r="22" spans="1:14" ht="12.75" x14ac:dyDescent="0.2">
      <c r="A22" s="45" t="s">
        <v>31</v>
      </c>
      <c r="B22" s="10">
        <v>1865</v>
      </c>
      <c r="C22" s="9">
        <v>100</v>
      </c>
      <c r="E22" s="67">
        <v>11</v>
      </c>
      <c r="F22" s="9">
        <v>0.58981233243967823</v>
      </c>
      <c r="G22" s="67">
        <v>85</v>
      </c>
      <c r="H22" s="9">
        <v>4.5576407506702417</v>
      </c>
      <c r="J22" s="10">
        <v>19</v>
      </c>
      <c r="K22" s="9">
        <v>1.0187667560321716</v>
      </c>
      <c r="M22" s="10">
        <v>80</v>
      </c>
      <c r="N22" s="9">
        <v>4.2895442359249332</v>
      </c>
    </row>
    <row r="23" spans="1:14" ht="12.75" x14ac:dyDescent="0.2">
      <c r="A23" s="45" t="s">
        <v>77</v>
      </c>
      <c r="B23" s="10">
        <v>315</v>
      </c>
      <c r="C23" s="9">
        <v>100</v>
      </c>
      <c r="E23" s="73">
        <v>14</v>
      </c>
      <c r="F23" s="9">
        <v>4.4444444444444446</v>
      </c>
      <c r="G23" s="73">
        <v>16</v>
      </c>
      <c r="H23" s="9">
        <v>5.0793650793650791</v>
      </c>
      <c r="J23" s="10">
        <v>10</v>
      </c>
      <c r="K23" s="9">
        <v>3.1746031746031744</v>
      </c>
      <c r="M23" s="10">
        <v>28</v>
      </c>
      <c r="N23" s="9">
        <v>8.8888888888888893</v>
      </c>
    </row>
    <row r="24" spans="1:14" ht="12.75" x14ac:dyDescent="0.2">
      <c r="A24" s="45" t="s">
        <v>9</v>
      </c>
      <c r="B24" s="10">
        <v>469</v>
      </c>
      <c r="C24" s="9">
        <v>100</v>
      </c>
      <c r="E24" s="67">
        <v>9</v>
      </c>
      <c r="F24" s="9">
        <v>1.9189765458422177</v>
      </c>
      <c r="G24" s="67">
        <v>22</v>
      </c>
      <c r="H24" s="9">
        <v>4.6908315565031984</v>
      </c>
      <c r="J24" s="10">
        <v>9</v>
      </c>
      <c r="K24" s="9">
        <v>1.9189765458422177</v>
      </c>
      <c r="M24" s="10">
        <v>34</v>
      </c>
      <c r="N24" s="9">
        <v>7.249466950959488</v>
      </c>
    </row>
    <row r="25" spans="1:14" ht="12.75" x14ac:dyDescent="0.2">
      <c r="A25" s="45" t="s">
        <v>3</v>
      </c>
      <c r="B25" s="10">
        <v>229</v>
      </c>
      <c r="C25" s="9">
        <v>100</v>
      </c>
      <c r="E25" s="67">
        <v>6</v>
      </c>
      <c r="F25" s="9">
        <v>2.6200873362445414</v>
      </c>
      <c r="G25" s="67">
        <v>26</v>
      </c>
      <c r="H25" s="9">
        <v>11.353711790393014</v>
      </c>
      <c r="J25" s="10">
        <v>7</v>
      </c>
      <c r="K25" s="9">
        <v>3.0567685589519651</v>
      </c>
      <c r="M25" s="10">
        <v>25</v>
      </c>
      <c r="N25" s="9">
        <v>10.91703056768559</v>
      </c>
    </row>
    <row r="26" spans="1:14" ht="12.75" x14ac:dyDescent="0.2">
      <c r="A26" s="45" t="s">
        <v>43</v>
      </c>
      <c r="B26" s="10">
        <v>475</v>
      </c>
      <c r="C26" s="9">
        <v>100</v>
      </c>
      <c r="E26" s="67">
        <v>3</v>
      </c>
      <c r="F26" s="9">
        <v>0.63157894736842102</v>
      </c>
      <c r="G26" s="67">
        <v>3</v>
      </c>
      <c r="H26" s="9">
        <v>0.63157894736842102</v>
      </c>
      <c r="J26" s="10">
        <v>6</v>
      </c>
      <c r="K26" s="9">
        <v>1.263157894736842</v>
      </c>
      <c r="M26" s="10">
        <v>23</v>
      </c>
      <c r="N26" s="9">
        <v>4.8421052631578947</v>
      </c>
    </row>
    <row r="27" spans="1:14" ht="12.75" x14ac:dyDescent="0.2">
      <c r="A27" s="52" t="s">
        <v>101</v>
      </c>
      <c r="B27" s="10">
        <v>13853</v>
      </c>
      <c r="C27" s="9">
        <v>100</v>
      </c>
      <c r="E27" s="10">
        <v>53</v>
      </c>
      <c r="F27" s="9">
        <v>0.38258860896556701</v>
      </c>
      <c r="G27" s="10">
        <v>351</v>
      </c>
      <c r="H27" s="9">
        <v>2.5337472027719627</v>
      </c>
      <c r="J27" s="10">
        <v>63</v>
      </c>
      <c r="K27" s="9">
        <v>0.45477513895907024</v>
      </c>
      <c r="M27" s="10">
        <v>782</v>
      </c>
      <c r="N27" s="9">
        <v>5.6449866454919508</v>
      </c>
    </row>
    <row r="28" spans="1:14" ht="13.5" thickBot="1" x14ac:dyDescent="0.25">
      <c r="A28" s="28"/>
      <c r="B28" s="28"/>
      <c r="C28" s="28"/>
      <c r="E28" s="42"/>
      <c r="F28" s="42"/>
      <c r="G28" s="42"/>
      <c r="H28" s="42"/>
      <c r="J28" s="28"/>
      <c r="K28" s="28"/>
      <c r="M28" s="42"/>
      <c r="N28" s="42"/>
    </row>
    <row r="29" spans="1:14" ht="12.75" x14ac:dyDescent="0.2">
      <c r="A29" s="29" t="s">
        <v>36</v>
      </c>
      <c r="B29" s="5"/>
      <c r="C29" s="5"/>
      <c r="M29" s="53"/>
      <c r="N29" s="54"/>
    </row>
    <row r="30" spans="1:14" ht="12.75" x14ac:dyDescent="0.2">
      <c r="A30" s="30" t="s">
        <v>37</v>
      </c>
      <c r="B30" s="2"/>
      <c r="C30" s="2"/>
    </row>
    <row r="31" spans="1:14" ht="12.75" x14ac:dyDescent="0.2">
      <c r="A31" s="32" t="s">
        <v>78</v>
      </c>
      <c r="B31" s="2"/>
      <c r="C31" s="2"/>
    </row>
    <row r="32" spans="1:14" x14ac:dyDescent="0.2">
      <c r="A32" s="30" t="s">
        <v>92</v>
      </c>
    </row>
    <row r="33" spans="1:1" x14ac:dyDescent="0.2">
      <c r="A33" s="30" t="s">
        <v>110</v>
      </c>
    </row>
  </sheetData>
  <sortState xmlns:xlrd2="http://schemas.microsoft.com/office/spreadsheetml/2017/richdata2" ref="O11:S36">
    <sortCondition ref="O11"/>
  </sortState>
  <mergeCells count="1">
    <mergeCell ref="E4:H4"/>
  </mergeCells>
  <pageMargins left="0.7" right="0.7" top="0.75" bottom="0.75" header="0.3" footer="0.3"/>
  <pageSetup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31"/>
  <sheetViews>
    <sheetView zoomScaleNormal="100" workbookViewId="0"/>
  </sheetViews>
  <sheetFormatPr defaultRowHeight="12" x14ac:dyDescent="0.2"/>
  <cols>
    <col min="1" max="1" width="26" customWidth="1"/>
    <col min="2" max="2" width="15.140625" customWidth="1"/>
    <col min="3" max="3" width="5.7109375" customWidth="1"/>
    <col min="4" max="4" width="1.28515625" customWidth="1"/>
    <col min="5" max="5" width="13.7109375" bestFit="1" customWidth="1"/>
    <col min="6" max="6" width="5.7109375" customWidth="1"/>
    <col min="7" max="7" width="16.140625" bestFit="1" customWidth="1"/>
    <col min="8" max="8" width="5.7109375" customWidth="1"/>
    <col min="9" max="9" width="1.28515625" customWidth="1"/>
    <col min="10" max="10" width="10.7109375" customWidth="1"/>
    <col min="11" max="11" width="5.7109375" customWidth="1"/>
    <col min="12" max="12" width="1.28515625" customWidth="1"/>
    <col min="13" max="13" width="11" bestFit="1" customWidth="1"/>
    <col min="17" max="17" width="20.42578125" bestFit="1" customWidth="1"/>
  </cols>
  <sheetData>
    <row r="1" spans="1:14" ht="21" x14ac:dyDescent="0.35">
      <c r="A1" s="21" t="s">
        <v>117</v>
      </c>
      <c r="B1" s="6"/>
      <c r="C1" s="6"/>
      <c r="G1" s="2"/>
      <c r="H1" s="2"/>
    </row>
    <row r="2" spans="1:14" ht="21" x14ac:dyDescent="0.35">
      <c r="A2" s="21" t="s">
        <v>34</v>
      </c>
      <c r="B2" s="1"/>
      <c r="C2" s="1"/>
      <c r="G2" s="2"/>
      <c r="H2" s="2"/>
    </row>
    <row r="3" spans="1:14" ht="12.75" x14ac:dyDescent="0.2">
      <c r="G3" s="2"/>
      <c r="H3" s="2"/>
    </row>
    <row r="4" spans="1:14" ht="16.5" thickBot="1" x14ac:dyDescent="0.3">
      <c r="A4" s="3"/>
      <c r="B4" s="12"/>
      <c r="C4" s="12"/>
      <c r="E4" s="91" t="s">
        <v>100</v>
      </c>
      <c r="F4" s="91"/>
      <c r="G4" s="91"/>
      <c r="H4" s="91"/>
      <c r="J4" s="68" t="s">
        <v>94</v>
      </c>
      <c r="K4" s="68"/>
    </row>
    <row r="5" spans="1:14" ht="12.75" x14ac:dyDescent="0.2">
      <c r="A5" s="22"/>
      <c r="B5" s="23" t="s">
        <v>44</v>
      </c>
      <c r="C5" s="23"/>
      <c r="E5" s="23" t="s">
        <v>89</v>
      </c>
      <c r="F5" s="23"/>
      <c r="G5" s="23" t="s">
        <v>90</v>
      </c>
      <c r="H5" s="24"/>
      <c r="J5" s="23" t="s">
        <v>84</v>
      </c>
      <c r="K5" s="24"/>
      <c r="M5" s="23" t="s">
        <v>86</v>
      </c>
      <c r="N5" s="23"/>
    </row>
    <row r="6" spans="1:14" ht="13.5" thickBot="1" x14ac:dyDescent="0.25">
      <c r="A6" s="25"/>
      <c r="B6" s="26" t="s">
        <v>62</v>
      </c>
      <c r="C6" s="26" t="s">
        <v>61</v>
      </c>
      <c r="D6" s="46"/>
      <c r="E6" s="26" t="s">
        <v>87</v>
      </c>
      <c r="F6" s="26" t="s">
        <v>61</v>
      </c>
      <c r="G6" s="26" t="s">
        <v>88</v>
      </c>
      <c r="H6" s="26" t="s">
        <v>61</v>
      </c>
      <c r="I6" s="46"/>
      <c r="J6" s="27" t="s">
        <v>71</v>
      </c>
      <c r="K6" s="26" t="s">
        <v>61</v>
      </c>
      <c r="L6" s="46"/>
      <c r="M6" s="26" t="s">
        <v>85</v>
      </c>
      <c r="N6" s="26" t="s">
        <v>61</v>
      </c>
    </row>
    <row r="7" spans="1:14" ht="12.75" x14ac:dyDescent="0.2">
      <c r="A7" s="4"/>
      <c r="B7" s="35"/>
      <c r="C7" s="35"/>
      <c r="E7" s="35"/>
      <c r="F7" s="35"/>
      <c r="G7" s="35"/>
      <c r="H7" s="36"/>
      <c r="M7" s="35"/>
      <c r="N7" s="36"/>
    </row>
    <row r="8" spans="1:14" ht="12.75" x14ac:dyDescent="0.2">
      <c r="A8" s="4"/>
      <c r="B8" s="35"/>
      <c r="C8" s="35"/>
      <c r="E8" s="35"/>
      <c r="F8" s="35"/>
      <c r="G8" s="35"/>
      <c r="H8" s="36"/>
      <c r="M8" s="35"/>
      <c r="N8" s="36"/>
    </row>
    <row r="9" spans="1:14" ht="12.75" x14ac:dyDescent="0.2">
      <c r="A9" s="43" t="s">
        <v>0</v>
      </c>
      <c r="B9" s="8">
        <v>22252</v>
      </c>
      <c r="C9" s="31">
        <v>100</v>
      </c>
      <c r="E9" s="8">
        <v>1997</v>
      </c>
      <c r="F9" s="31">
        <v>8.9744742045658814</v>
      </c>
      <c r="G9" s="8">
        <v>2236</v>
      </c>
      <c r="H9" s="31">
        <v>10.048534963149381</v>
      </c>
      <c r="J9" s="8">
        <v>2253</v>
      </c>
      <c r="K9" s="31">
        <v>10.12493259032896</v>
      </c>
      <c r="M9" s="8">
        <v>4355</v>
      </c>
      <c r="N9" s="31">
        <v>19.571274492180478</v>
      </c>
    </row>
    <row r="10" spans="1:14" ht="12.75" x14ac:dyDescent="0.2">
      <c r="A10" s="44"/>
      <c r="B10" s="10"/>
      <c r="C10" s="9"/>
      <c r="E10" s="10"/>
      <c r="F10" s="9"/>
      <c r="G10" s="10"/>
      <c r="H10" s="9"/>
      <c r="J10" s="10"/>
      <c r="K10" s="9"/>
      <c r="M10" s="10"/>
      <c r="N10" s="9"/>
    </row>
    <row r="11" spans="1:14" ht="12.75" x14ac:dyDescent="0.2">
      <c r="A11" s="45" t="s">
        <v>31</v>
      </c>
      <c r="B11" s="10">
        <v>1865</v>
      </c>
      <c r="C11" s="9">
        <v>100</v>
      </c>
      <c r="E11" s="7">
        <v>843</v>
      </c>
      <c r="F11" s="9">
        <v>45.201072386058982</v>
      </c>
      <c r="G11" s="7">
        <v>737</v>
      </c>
      <c r="H11" s="9">
        <v>39.517426273458447</v>
      </c>
      <c r="J11" s="10">
        <v>937</v>
      </c>
      <c r="K11" s="9">
        <v>50.241286863270773</v>
      </c>
      <c r="M11" s="10">
        <v>1642</v>
      </c>
      <c r="N11" s="9">
        <v>88.042895442359253</v>
      </c>
    </row>
    <row r="12" spans="1:14" ht="12.75" x14ac:dyDescent="0.2">
      <c r="A12" s="45" t="s">
        <v>24</v>
      </c>
      <c r="B12" s="10">
        <v>5036</v>
      </c>
      <c r="C12" s="9">
        <v>100</v>
      </c>
      <c r="E12" s="7">
        <v>368</v>
      </c>
      <c r="F12" s="9">
        <v>7.3073868149324861</v>
      </c>
      <c r="G12" s="7">
        <v>739</v>
      </c>
      <c r="H12" s="9">
        <v>14.674344718030182</v>
      </c>
      <c r="J12" s="10">
        <v>485</v>
      </c>
      <c r="K12" s="9">
        <v>9.6306592533756952</v>
      </c>
      <c r="M12" s="10">
        <v>1169</v>
      </c>
      <c r="N12" s="9">
        <v>23.212867355043684</v>
      </c>
    </row>
    <row r="13" spans="1:14" ht="12.75" x14ac:dyDescent="0.2">
      <c r="A13" s="84" t="s">
        <v>77</v>
      </c>
      <c r="B13" s="10">
        <v>315</v>
      </c>
      <c r="C13" s="9">
        <v>100</v>
      </c>
      <c r="E13" s="7">
        <v>70</v>
      </c>
      <c r="F13" s="82">
        <f>100*E13/$B13</f>
        <v>22.222222222222221</v>
      </c>
      <c r="G13" s="7">
        <v>107</v>
      </c>
      <c r="H13" s="82">
        <f>100*G13/$B13</f>
        <v>33.968253968253968</v>
      </c>
      <c r="J13" s="10">
        <v>73</v>
      </c>
      <c r="K13" s="82">
        <f>100*J13/$B13</f>
        <v>23.174603174603174</v>
      </c>
      <c r="M13" s="10">
        <v>123</v>
      </c>
      <c r="N13" s="82">
        <f>100*M13/$B13</f>
        <v>39.047619047619051</v>
      </c>
    </row>
    <row r="14" spans="1:14" ht="12.75" x14ac:dyDescent="0.2">
      <c r="A14" s="45" t="s">
        <v>43</v>
      </c>
      <c r="B14" s="10">
        <v>475</v>
      </c>
      <c r="C14" s="9">
        <v>100</v>
      </c>
      <c r="E14" s="7">
        <v>304</v>
      </c>
      <c r="F14" s="9">
        <v>64</v>
      </c>
      <c r="G14" s="7">
        <v>113</v>
      </c>
      <c r="H14" s="9">
        <v>23.789473684210527</v>
      </c>
      <c r="J14" s="10">
        <v>295</v>
      </c>
      <c r="K14" s="9">
        <v>62.10526315789474</v>
      </c>
      <c r="M14" s="10">
        <v>400</v>
      </c>
      <c r="N14" s="9">
        <v>84.210526315789465</v>
      </c>
    </row>
    <row r="15" spans="1:14" ht="12.75" x14ac:dyDescent="0.2">
      <c r="A15" s="45" t="s">
        <v>41</v>
      </c>
      <c r="B15" s="10">
        <v>292</v>
      </c>
      <c r="C15" s="9">
        <v>100</v>
      </c>
      <c r="E15" s="7">
        <v>205</v>
      </c>
      <c r="F15" s="9">
        <v>70.205479452054803</v>
      </c>
      <c r="G15" s="7">
        <v>50</v>
      </c>
      <c r="H15" s="9">
        <v>17.123287671232877</v>
      </c>
      <c r="J15" s="10">
        <v>210</v>
      </c>
      <c r="K15" s="9">
        <v>71.917808219178085</v>
      </c>
      <c r="M15" s="10">
        <v>141</v>
      </c>
      <c r="N15" s="9">
        <v>48.287671232876711</v>
      </c>
    </row>
    <row r="16" spans="1:14" ht="12.75" x14ac:dyDescent="0.2">
      <c r="A16" s="45" t="s">
        <v>3</v>
      </c>
      <c r="B16" s="10">
        <v>229</v>
      </c>
      <c r="C16" s="9">
        <v>100</v>
      </c>
      <c r="E16" s="7">
        <v>71</v>
      </c>
      <c r="F16" s="9">
        <v>31.004366812227076</v>
      </c>
      <c r="G16" s="7">
        <v>98</v>
      </c>
      <c r="H16" s="9">
        <v>42.79475982532751</v>
      </c>
      <c r="J16" s="10">
        <v>80</v>
      </c>
      <c r="K16" s="9">
        <v>34.934497816593883</v>
      </c>
      <c r="M16" s="10">
        <v>132</v>
      </c>
      <c r="N16" s="9">
        <v>57.641921397379917</v>
      </c>
    </row>
    <row r="17" spans="1:14" ht="12.75" x14ac:dyDescent="0.2">
      <c r="A17" s="45" t="s">
        <v>42</v>
      </c>
      <c r="B17" s="10">
        <v>129</v>
      </c>
      <c r="C17" s="9">
        <v>100</v>
      </c>
      <c r="E17" s="7">
        <v>72</v>
      </c>
      <c r="F17" s="9">
        <v>55.813953488372093</v>
      </c>
      <c r="G17" s="7">
        <v>40</v>
      </c>
      <c r="H17" s="9">
        <v>31.007751937984494</v>
      </c>
      <c r="J17" s="10">
        <v>62</v>
      </c>
      <c r="K17" s="9">
        <v>48.062015503875969</v>
      </c>
      <c r="M17" s="10">
        <v>85</v>
      </c>
      <c r="N17" s="9">
        <v>65.891472868217051</v>
      </c>
    </row>
    <row r="18" spans="1:14" ht="12.75" x14ac:dyDescent="0.2">
      <c r="A18" s="45" t="s">
        <v>12</v>
      </c>
      <c r="B18" s="10">
        <v>1759</v>
      </c>
      <c r="C18" s="9">
        <v>100</v>
      </c>
      <c r="E18" s="7">
        <v>23</v>
      </c>
      <c r="F18" s="9">
        <v>1.3075611142694712</v>
      </c>
      <c r="G18" s="7">
        <v>67</v>
      </c>
      <c r="H18" s="9">
        <v>3.8089823763501993</v>
      </c>
      <c r="J18" s="10">
        <v>43</v>
      </c>
      <c r="K18" s="9">
        <v>2.4445707788516202</v>
      </c>
      <c r="M18" s="10">
        <v>126</v>
      </c>
      <c r="N18" s="9">
        <v>7.163160886867538</v>
      </c>
    </row>
    <row r="19" spans="1:14" ht="12.75" x14ac:dyDescent="0.2">
      <c r="A19" s="45" t="s">
        <v>59</v>
      </c>
      <c r="B19" s="10">
        <v>533</v>
      </c>
      <c r="C19" s="9">
        <v>100</v>
      </c>
      <c r="E19" s="7">
        <v>19</v>
      </c>
      <c r="F19" s="9">
        <v>3.5647279549718571</v>
      </c>
      <c r="G19" s="7">
        <v>75</v>
      </c>
      <c r="H19" s="9">
        <v>14.071294559099437</v>
      </c>
      <c r="J19" s="10">
        <v>34</v>
      </c>
      <c r="K19" s="9">
        <v>6.3789868667917444</v>
      </c>
      <c r="M19" s="10">
        <v>58</v>
      </c>
      <c r="N19" s="9">
        <v>10.881801125703564</v>
      </c>
    </row>
    <row r="20" spans="1:14" ht="12.75" x14ac:dyDescent="0.2">
      <c r="A20" s="45" t="s">
        <v>11</v>
      </c>
      <c r="B20" s="10">
        <v>1598</v>
      </c>
      <c r="C20" s="9">
        <v>100</v>
      </c>
      <c r="E20" s="7">
        <v>31</v>
      </c>
      <c r="F20" s="9">
        <v>1.939924906132666</v>
      </c>
      <c r="G20" s="7">
        <v>70</v>
      </c>
      <c r="H20" s="9">
        <v>4.3804755944931166</v>
      </c>
      <c r="J20" s="10">
        <v>34</v>
      </c>
      <c r="K20" s="9">
        <v>2.1276595744680851</v>
      </c>
      <c r="M20" s="10">
        <v>143</v>
      </c>
      <c r="N20" s="9">
        <v>8.9486858573216512</v>
      </c>
    </row>
    <row r="21" spans="1:14" ht="12.75" x14ac:dyDescent="0.2">
      <c r="A21" s="45" t="s">
        <v>58</v>
      </c>
      <c r="B21" s="10">
        <v>327</v>
      </c>
      <c r="C21" s="9">
        <v>100</v>
      </c>
      <c r="E21">
        <v>10</v>
      </c>
      <c r="F21" s="9">
        <v>3.0581039755351682</v>
      </c>
      <c r="G21">
        <v>14</v>
      </c>
      <c r="H21" s="9">
        <v>4.281345565749235</v>
      </c>
      <c r="J21" s="10">
        <v>13</v>
      </c>
      <c r="K21" s="9">
        <v>3.9755351681957185</v>
      </c>
      <c r="M21" s="10">
        <v>8</v>
      </c>
      <c r="N21" s="9">
        <v>2.4464831804281344</v>
      </c>
    </row>
    <row r="22" spans="1:14" ht="12.75" x14ac:dyDescent="0.2">
      <c r="A22" s="45" t="s">
        <v>40</v>
      </c>
      <c r="B22" s="10">
        <v>286</v>
      </c>
      <c r="C22" s="9">
        <v>100</v>
      </c>
      <c r="E22" s="65">
        <v>8</v>
      </c>
      <c r="F22" s="9">
        <v>2.7972027972027971</v>
      </c>
      <c r="G22" s="65">
        <v>12</v>
      </c>
      <c r="H22" s="9">
        <v>4.1958041958041958</v>
      </c>
      <c r="J22" s="10">
        <v>10</v>
      </c>
      <c r="K22" s="9">
        <v>3.4965034965034967</v>
      </c>
      <c r="M22" s="10">
        <v>18</v>
      </c>
      <c r="N22" s="9">
        <v>6.2937062937062942</v>
      </c>
    </row>
    <row r="23" spans="1:14" ht="12.75" x14ac:dyDescent="0.2">
      <c r="A23" s="45" t="s">
        <v>8</v>
      </c>
      <c r="B23" s="10">
        <v>658</v>
      </c>
      <c r="C23" s="9">
        <v>100</v>
      </c>
      <c r="E23">
        <v>5</v>
      </c>
      <c r="F23" s="9">
        <v>0.75987841945288759</v>
      </c>
      <c r="G23">
        <v>26</v>
      </c>
      <c r="H23" s="9">
        <v>3.9513677811550152</v>
      </c>
      <c r="J23" s="10">
        <v>9</v>
      </c>
      <c r="K23" s="9">
        <v>1.3677811550151975</v>
      </c>
      <c r="M23" s="10">
        <v>45</v>
      </c>
      <c r="N23" s="9">
        <v>6.8389057750759878</v>
      </c>
    </row>
    <row r="24" spans="1:14" ht="12.75" x14ac:dyDescent="0.2">
      <c r="A24" s="45" t="s">
        <v>9</v>
      </c>
      <c r="B24" s="10">
        <v>469</v>
      </c>
      <c r="C24" s="9">
        <v>100</v>
      </c>
      <c r="E24" s="65">
        <v>6</v>
      </c>
      <c r="F24" s="9">
        <v>1.279317697228145</v>
      </c>
      <c r="G24" s="65">
        <v>12</v>
      </c>
      <c r="H24" s="9">
        <v>2.5586353944562901</v>
      </c>
      <c r="J24" s="10">
        <v>7</v>
      </c>
      <c r="K24" s="9">
        <v>1.4925373134328357</v>
      </c>
      <c r="M24" s="10">
        <v>28</v>
      </c>
      <c r="N24" s="9">
        <v>5.9701492537313428</v>
      </c>
    </row>
    <row r="25" spans="1:14" ht="12.75" x14ac:dyDescent="0.2">
      <c r="A25" s="52" t="s">
        <v>101</v>
      </c>
      <c r="B25" s="10">
        <v>8596</v>
      </c>
      <c r="C25" s="9">
        <v>100</v>
      </c>
      <c r="E25" s="10">
        <v>32</v>
      </c>
      <c r="F25" s="9">
        <v>0.37226617031177289</v>
      </c>
      <c r="G25" s="10">
        <v>183</v>
      </c>
      <c r="H25" s="9">
        <v>2.1288971614704515</v>
      </c>
      <c r="J25" s="10">
        <v>34</v>
      </c>
      <c r="K25" s="9">
        <v>0.39553280595625873</v>
      </c>
      <c r="M25" s="10">
        <v>360</v>
      </c>
      <c r="N25" s="9">
        <v>4.1879944160074452</v>
      </c>
    </row>
    <row r="26" spans="1:14" ht="13.5" thickBot="1" x14ac:dyDescent="0.25">
      <c r="A26" s="28"/>
      <c r="B26" s="28"/>
      <c r="C26" s="28"/>
      <c r="E26" s="42"/>
      <c r="F26" s="42"/>
      <c r="G26" s="42"/>
      <c r="H26" s="42"/>
      <c r="J26" s="28"/>
      <c r="K26" s="28"/>
      <c r="M26" s="28"/>
      <c r="N26" s="28"/>
    </row>
    <row r="27" spans="1:14" ht="12.75" x14ac:dyDescent="0.2">
      <c r="A27" s="29" t="s">
        <v>36</v>
      </c>
      <c r="B27" s="5"/>
      <c r="C27" s="5"/>
      <c r="M27" s="10"/>
      <c r="N27" s="9"/>
    </row>
    <row r="28" spans="1:14" ht="12.75" x14ac:dyDescent="0.2">
      <c r="A28" s="30" t="s">
        <v>37</v>
      </c>
      <c r="B28" s="2"/>
      <c r="C28" s="2"/>
      <c r="M28" s="10"/>
      <c r="N28" s="9"/>
    </row>
    <row r="29" spans="1:14" ht="12.75" x14ac:dyDescent="0.2">
      <c r="A29" s="32" t="s">
        <v>78</v>
      </c>
      <c r="B29" s="2"/>
      <c r="C29" s="2"/>
      <c r="M29" s="10"/>
      <c r="N29" s="9"/>
    </row>
    <row r="30" spans="1:14" x14ac:dyDescent="0.2">
      <c r="A30" s="30" t="s">
        <v>92</v>
      </c>
    </row>
    <row r="31" spans="1:14" x14ac:dyDescent="0.2">
      <c r="A31" s="30" t="s">
        <v>110</v>
      </c>
    </row>
  </sheetData>
  <sortState xmlns:xlrd2="http://schemas.microsoft.com/office/spreadsheetml/2017/richdata2" ref="P11:S44">
    <sortCondition ref="P11"/>
  </sortState>
  <mergeCells count="1">
    <mergeCell ref="E4:H4"/>
  </mergeCells>
  <pageMargins left="0.7" right="0.7" top="0.75" bottom="0.7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2"/>
  <sheetViews>
    <sheetView tabSelected="1" zoomScaleNormal="100" workbookViewId="0"/>
  </sheetViews>
  <sheetFormatPr defaultRowHeight="12" x14ac:dyDescent="0.2"/>
  <cols>
    <col min="1" max="1" width="26.7109375" customWidth="1"/>
    <col min="2" max="2" width="10.7109375" customWidth="1"/>
    <col min="3" max="3" width="5.7109375" customWidth="1"/>
    <col min="4" max="4" width="10.7109375" customWidth="1"/>
    <col min="5" max="5" width="5.7109375" customWidth="1"/>
    <col min="6" max="6" width="10.7109375" customWidth="1"/>
    <col min="7" max="7" width="5.7109375" customWidth="1"/>
    <col min="8" max="8" width="10.7109375" customWidth="1"/>
    <col min="9" max="9" width="5.7109375" customWidth="1"/>
    <col min="10" max="10" width="10.7109375" customWidth="1"/>
    <col min="11" max="11" width="5.7109375" customWidth="1"/>
    <col min="12" max="12" width="10.7109375" customWidth="1"/>
    <col min="13" max="13" width="5.7109375" style="33" customWidth="1"/>
    <col min="14" max="14" width="10.7109375" customWidth="1"/>
    <col min="15" max="15" width="5.7109375" customWidth="1"/>
    <col min="16" max="16" width="10.7109375" customWidth="1"/>
    <col min="17" max="17" width="5.7109375" customWidth="1"/>
    <col min="18" max="18" width="10.7109375" customWidth="1"/>
    <col min="19" max="19" width="5.7109375" customWidth="1"/>
    <col min="20" max="20" width="10.7109375" customWidth="1"/>
    <col min="21" max="21" width="5.7109375" customWidth="1"/>
  </cols>
  <sheetData>
    <row r="1" spans="1:21" ht="21" x14ac:dyDescent="0.35">
      <c r="A1" s="21" t="s">
        <v>74</v>
      </c>
      <c r="B1" s="6"/>
      <c r="C1" s="6"/>
      <c r="F1" s="2"/>
      <c r="G1" s="2"/>
      <c r="H1" s="2"/>
      <c r="I1" s="2"/>
      <c r="J1" s="2"/>
    </row>
    <row r="2" spans="1:21" ht="21" x14ac:dyDescent="0.35">
      <c r="A2" s="21" t="s">
        <v>34</v>
      </c>
      <c r="B2" s="1"/>
      <c r="C2" s="1"/>
      <c r="F2" s="2"/>
      <c r="G2" s="2"/>
      <c r="H2" s="2"/>
      <c r="I2" s="2"/>
      <c r="J2" s="2"/>
    </row>
    <row r="3" spans="1:21" ht="12.75" x14ac:dyDescent="0.2">
      <c r="F3" s="2"/>
      <c r="G3" s="2"/>
      <c r="H3" s="2"/>
      <c r="I3" s="2"/>
      <c r="J3" s="2"/>
    </row>
    <row r="4" spans="1:21" ht="16.5" thickBot="1" x14ac:dyDescent="0.3">
      <c r="A4" s="3"/>
      <c r="B4" s="2"/>
      <c r="C4" s="2"/>
      <c r="D4" s="2"/>
      <c r="E4" s="2"/>
      <c r="F4" s="2"/>
      <c r="G4" s="2"/>
      <c r="H4" s="2"/>
      <c r="I4" s="2"/>
      <c r="J4" s="2"/>
    </row>
    <row r="5" spans="1:21" ht="12.75" x14ac:dyDescent="0.2">
      <c r="A5" s="22"/>
      <c r="B5" s="23" t="s">
        <v>44</v>
      </c>
      <c r="C5" s="23"/>
      <c r="D5" s="23"/>
      <c r="E5" s="23"/>
      <c r="F5" s="23"/>
      <c r="G5" s="24"/>
      <c r="H5" s="24"/>
      <c r="I5" s="24"/>
      <c r="J5" s="24"/>
      <c r="K5" s="24"/>
      <c r="L5" s="23"/>
      <c r="M5" s="23"/>
      <c r="N5" s="23"/>
      <c r="O5" s="23"/>
      <c r="P5" s="23"/>
      <c r="Q5" s="24"/>
      <c r="R5" s="24"/>
      <c r="S5" s="24"/>
      <c r="T5" s="24"/>
      <c r="U5" s="24"/>
    </row>
    <row r="6" spans="1:21" ht="13.5" thickBot="1" x14ac:dyDescent="0.25">
      <c r="A6" s="25"/>
      <c r="B6" s="26" t="s">
        <v>62</v>
      </c>
      <c r="C6" s="26" t="s">
        <v>61</v>
      </c>
      <c r="D6" s="26" t="s">
        <v>63</v>
      </c>
      <c r="E6" s="26" t="s">
        <v>61</v>
      </c>
      <c r="F6" s="26" t="s">
        <v>64</v>
      </c>
      <c r="G6" s="26" t="s">
        <v>61</v>
      </c>
      <c r="H6" s="27" t="s">
        <v>65</v>
      </c>
      <c r="I6" s="26" t="s">
        <v>61</v>
      </c>
      <c r="J6" s="27" t="s">
        <v>66</v>
      </c>
      <c r="K6" s="26" t="s">
        <v>61</v>
      </c>
      <c r="L6" s="26" t="s">
        <v>67</v>
      </c>
      <c r="M6" s="26" t="s">
        <v>61</v>
      </c>
      <c r="N6" s="26" t="s">
        <v>68</v>
      </c>
      <c r="O6" s="26" t="s">
        <v>61</v>
      </c>
      <c r="P6" s="26" t="s">
        <v>69</v>
      </c>
      <c r="Q6" s="26" t="s">
        <v>61</v>
      </c>
      <c r="R6" s="27" t="s">
        <v>70</v>
      </c>
      <c r="S6" s="26" t="s">
        <v>61</v>
      </c>
      <c r="T6" s="27" t="s">
        <v>35</v>
      </c>
      <c r="U6" s="26" t="s">
        <v>61</v>
      </c>
    </row>
    <row r="7" spans="1:21" ht="12.75" x14ac:dyDescent="0.2">
      <c r="A7" s="4"/>
      <c r="B7" s="35"/>
      <c r="C7" s="35"/>
      <c r="D7" s="36"/>
      <c r="E7" s="36"/>
      <c r="F7" s="36"/>
      <c r="G7" s="36"/>
      <c r="H7" s="35"/>
      <c r="I7" s="35"/>
      <c r="J7" s="35"/>
      <c r="M7" s="34"/>
    </row>
    <row r="8" spans="1:21" ht="12.75" x14ac:dyDescent="0.2">
      <c r="A8" s="4"/>
      <c r="B8" s="35"/>
      <c r="C8" s="35"/>
      <c r="D8" s="36"/>
      <c r="E8" s="36"/>
      <c r="F8" s="36"/>
      <c r="G8" s="36"/>
      <c r="H8" s="35"/>
      <c r="I8" s="35"/>
      <c r="J8" s="35"/>
      <c r="M8" s="34"/>
    </row>
    <row r="9" spans="1:21" s="46" customFormat="1" ht="12.75" x14ac:dyDescent="0.2">
      <c r="A9" s="37" t="s">
        <v>0</v>
      </c>
      <c r="B9" s="8">
        <v>22252</v>
      </c>
      <c r="C9" s="31">
        <v>100</v>
      </c>
      <c r="D9" s="8">
        <v>535</v>
      </c>
      <c r="E9" s="31">
        <v>2.4042782671220566</v>
      </c>
      <c r="F9" s="8">
        <v>256</v>
      </c>
      <c r="G9" s="31">
        <v>1.1504583857630775</v>
      </c>
      <c r="H9" s="8">
        <v>290</v>
      </c>
      <c r="I9" s="31">
        <v>1.3032536401222361</v>
      </c>
      <c r="J9" s="8">
        <v>259</v>
      </c>
      <c r="K9" s="31">
        <v>1.1639403199712386</v>
      </c>
      <c r="L9" s="8">
        <v>175</v>
      </c>
      <c r="M9" s="31">
        <v>0.78644616214272878</v>
      </c>
      <c r="N9" s="8">
        <v>555</v>
      </c>
      <c r="O9" s="31">
        <v>2.4941578285097967</v>
      </c>
      <c r="P9" s="8">
        <v>1078</v>
      </c>
      <c r="Q9" s="31">
        <v>4.8445083587992093</v>
      </c>
      <c r="R9" s="8">
        <v>1377</v>
      </c>
      <c r="S9" s="31">
        <v>6.1882078015459285</v>
      </c>
      <c r="T9" s="8">
        <v>2253</v>
      </c>
      <c r="U9" s="31">
        <v>10.12493259032896</v>
      </c>
    </row>
    <row r="10" spans="1:21" ht="12.75" x14ac:dyDescent="0.2">
      <c r="A10" s="38"/>
      <c r="B10" s="7"/>
      <c r="C10" s="47"/>
      <c r="D10" s="7"/>
      <c r="E10" s="47"/>
      <c r="F10" s="7"/>
      <c r="G10" s="47"/>
      <c r="H10" s="7"/>
      <c r="I10" s="47"/>
      <c r="J10" s="7"/>
      <c r="K10" s="47"/>
      <c r="L10" s="48"/>
      <c r="M10" s="49"/>
      <c r="N10" s="48"/>
      <c r="O10" s="48"/>
      <c r="P10" s="48"/>
      <c r="Q10" s="48"/>
      <c r="R10" s="48"/>
      <c r="S10" s="48"/>
      <c r="T10" s="48"/>
      <c r="U10" s="48"/>
    </row>
    <row r="11" spans="1:21" ht="12.75" x14ac:dyDescent="0.2">
      <c r="A11" s="39" t="s">
        <v>39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</row>
    <row r="12" spans="1:21" ht="12.75" x14ac:dyDescent="0.2">
      <c r="A12" s="40" t="s">
        <v>32</v>
      </c>
      <c r="B12" s="7">
        <v>11160</v>
      </c>
      <c r="C12" s="47">
        <v>100</v>
      </c>
      <c r="D12" s="7">
        <v>264</v>
      </c>
      <c r="E12" s="47">
        <v>2.4</v>
      </c>
      <c r="F12" s="7">
        <v>162</v>
      </c>
      <c r="G12" s="47">
        <v>1.5</v>
      </c>
      <c r="H12" s="7">
        <v>139</v>
      </c>
      <c r="I12" s="47">
        <v>1.2</v>
      </c>
      <c r="J12" s="7">
        <v>122</v>
      </c>
      <c r="K12" s="47">
        <v>1.1000000000000001</v>
      </c>
      <c r="L12" s="48">
        <v>55</v>
      </c>
      <c r="M12" s="47">
        <v>0.5</v>
      </c>
      <c r="N12" s="48">
        <v>254</v>
      </c>
      <c r="O12" s="48">
        <v>2.2999999999999998</v>
      </c>
      <c r="P12" s="48">
        <v>561</v>
      </c>
      <c r="Q12" s="48">
        <v>5</v>
      </c>
      <c r="R12" s="48">
        <v>731</v>
      </c>
      <c r="S12" s="48">
        <v>6.6</v>
      </c>
      <c r="T12" s="48">
        <v>1114</v>
      </c>
      <c r="U12" s="48">
        <v>10</v>
      </c>
    </row>
    <row r="13" spans="1:21" ht="12.75" x14ac:dyDescent="0.2">
      <c r="A13" s="40" t="s">
        <v>33</v>
      </c>
      <c r="B13" s="7">
        <v>11071</v>
      </c>
      <c r="C13" s="47">
        <v>100</v>
      </c>
      <c r="D13" s="7">
        <v>271</v>
      </c>
      <c r="E13" s="47">
        <v>2.4</v>
      </c>
      <c r="F13" s="7">
        <v>94</v>
      </c>
      <c r="G13" s="47">
        <v>0.8</v>
      </c>
      <c r="H13" s="7">
        <v>151</v>
      </c>
      <c r="I13" s="47">
        <v>1.4</v>
      </c>
      <c r="J13" s="7">
        <v>138</v>
      </c>
      <c r="K13" s="47">
        <v>1.2</v>
      </c>
      <c r="L13" s="48">
        <v>120</v>
      </c>
      <c r="M13" s="47">
        <v>1.1000000000000001</v>
      </c>
      <c r="N13" s="48">
        <v>302</v>
      </c>
      <c r="O13" s="48">
        <v>2.7</v>
      </c>
      <c r="P13" s="48">
        <v>517</v>
      </c>
      <c r="Q13" s="48">
        <v>4.7</v>
      </c>
      <c r="R13" s="48">
        <v>646</v>
      </c>
      <c r="S13" s="48">
        <v>5.8</v>
      </c>
      <c r="T13" s="48">
        <v>1136</v>
      </c>
      <c r="U13" s="48">
        <v>10.3</v>
      </c>
    </row>
    <row r="14" spans="1:21" ht="12.75" x14ac:dyDescent="0.2">
      <c r="A14" s="41"/>
      <c r="B14" s="7"/>
      <c r="C14" s="47"/>
      <c r="D14" s="7"/>
      <c r="E14" s="47"/>
      <c r="F14" s="7"/>
      <c r="G14" s="47"/>
      <c r="H14" s="7"/>
      <c r="I14" s="47"/>
      <c r="J14" s="7"/>
      <c r="K14" s="47"/>
      <c r="L14" s="48"/>
      <c r="M14" s="47"/>
      <c r="N14" s="48"/>
      <c r="O14" s="48"/>
      <c r="P14" s="48"/>
      <c r="Q14" s="48"/>
      <c r="R14" s="48"/>
      <c r="S14" s="48"/>
      <c r="T14" s="48"/>
      <c r="U14" s="48"/>
    </row>
    <row r="15" spans="1:21" ht="12.75" x14ac:dyDescent="0.2">
      <c r="A15" s="40" t="s">
        <v>79</v>
      </c>
      <c r="B15" s="7">
        <v>5515</v>
      </c>
      <c r="C15" s="47">
        <v>100</v>
      </c>
      <c r="D15" s="7">
        <v>42</v>
      </c>
      <c r="E15" s="47">
        <v>0.8</v>
      </c>
      <c r="F15" s="7" t="s">
        <v>76</v>
      </c>
      <c r="G15" s="47" t="s">
        <v>76</v>
      </c>
      <c r="H15" s="7">
        <v>33</v>
      </c>
      <c r="I15" s="47">
        <v>0.6</v>
      </c>
      <c r="J15" s="7">
        <v>26</v>
      </c>
      <c r="K15" s="47">
        <v>0.5</v>
      </c>
      <c r="L15" s="48" t="s">
        <v>76</v>
      </c>
      <c r="M15" s="47" t="s">
        <v>76</v>
      </c>
      <c r="N15" s="48">
        <v>65</v>
      </c>
      <c r="O15" s="48">
        <v>1.2</v>
      </c>
      <c r="P15" s="48">
        <v>50</v>
      </c>
      <c r="Q15" s="48">
        <v>0.9</v>
      </c>
      <c r="R15" s="48">
        <v>88</v>
      </c>
      <c r="S15" s="48">
        <v>1.6</v>
      </c>
      <c r="T15" s="48">
        <v>169</v>
      </c>
      <c r="U15" s="48">
        <v>3.1</v>
      </c>
    </row>
    <row r="16" spans="1:21" ht="12.75" x14ac:dyDescent="0.2">
      <c r="A16" s="40" t="s">
        <v>72</v>
      </c>
      <c r="B16" s="7">
        <v>5736</v>
      </c>
      <c r="C16" s="47">
        <v>100</v>
      </c>
      <c r="D16" s="7">
        <v>66</v>
      </c>
      <c r="E16" s="47">
        <v>1.2</v>
      </c>
      <c r="F16" s="7" t="s">
        <v>76</v>
      </c>
      <c r="G16" s="47" t="s">
        <v>76</v>
      </c>
      <c r="H16" s="7">
        <v>61</v>
      </c>
      <c r="I16" s="47">
        <v>1.1000000000000001</v>
      </c>
      <c r="J16" s="7">
        <v>23</v>
      </c>
      <c r="K16" s="47">
        <v>0.4</v>
      </c>
      <c r="L16" s="48" t="s">
        <v>76</v>
      </c>
      <c r="M16" s="47" t="s">
        <v>76</v>
      </c>
      <c r="N16" s="48">
        <v>67</v>
      </c>
      <c r="O16" s="48">
        <v>1.2</v>
      </c>
      <c r="P16" s="48">
        <v>123</v>
      </c>
      <c r="Q16" s="48">
        <v>2.1</v>
      </c>
      <c r="R16" s="48">
        <v>130</v>
      </c>
      <c r="S16" s="48">
        <v>2.2999999999999998</v>
      </c>
      <c r="T16" s="48">
        <v>431</v>
      </c>
      <c r="U16" s="48">
        <v>7.5</v>
      </c>
    </row>
    <row r="17" spans="1:21" ht="12.75" x14ac:dyDescent="0.2">
      <c r="A17" s="40" t="s">
        <v>45</v>
      </c>
      <c r="B17" s="7">
        <v>5356</v>
      </c>
      <c r="C17" s="47">
        <v>100</v>
      </c>
      <c r="D17" s="7">
        <v>81</v>
      </c>
      <c r="E17" s="47">
        <v>1.5</v>
      </c>
      <c r="F17" s="7">
        <v>43</v>
      </c>
      <c r="G17" s="47">
        <v>0.8</v>
      </c>
      <c r="H17" s="7">
        <v>55</v>
      </c>
      <c r="I17" s="47">
        <v>1</v>
      </c>
      <c r="J17" s="7">
        <v>90</v>
      </c>
      <c r="K17" s="47">
        <v>1.7</v>
      </c>
      <c r="L17" s="48">
        <v>70</v>
      </c>
      <c r="M17" s="47">
        <v>1.3</v>
      </c>
      <c r="N17" s="48">
        <v>107</v>
      </c>
      <c r="O17" s="48">
        <v>2</v>
      </c>
      <c r="P17" s="48">
        <v>324</v>
      </c>
      <c r="Q17" s="48">
        <v>6.1</v>
      </c>
      <c r="R17" s="48">
        <v>375</v>
      </c>
      <c r="S17" s="48">
        <v>7</v>
      </c>
      <c r="T17" s="48">
        <v>815</v>
      </c>
      <c r="U17" s="48">
        <v>15.2</v>
      </c>
    </row>
    <row r="18" spans="1:21" ht="12.75" x14ac:dyDescent="0.2">
      <c r="A18" s="40" t="s">
        <v>73</v>
      </c>
      <c r="B18" s="7">
        <v>3908</v>
      </c>
      <c r="C18" s="47">
        <v>100</v>
      </c>
      <c r="D18" s="7">
        <v>186</v>
      </c>
      <c r="E18" s="47">
        <v>4.8</v>
      </c>
      <c r="F18" s="7">
        <v>111</v>
      </c>
      <c r="G18" s="47">
        <v>2.8</v>
      </c>
      <c r="H18" s="7">
        <v>58</v>
      </c>
      <c r="I18" s="47">
        <v>1.5</v>
      </c>
      <c r="J18" s="7">
        <v>55</v>
      </c>
      <c r="K18" s="47">
        <v>1.4</v>
      </c>
      <c r="L18" s="48">
        <v>39</v>
      </c>
      <c r="M18" s="47">
        <v>1</v>
      </c>
      <c r="N18" s="48">
        <v>153</v>
      </c>
      <c r="O18" s="48">
        <v>3.9</v>
      </c>
      <c r="P18" s="48">
        <v>331</v>
      </c>
      <c r="Q18" s="48">
        <v>8.5</v>
      </c>
      <c r="R18" s="48">
        <v>458</v>
      </c>
      <c r="S18" s="48">
        <v>11.7</v>
      </c>
      <c r="T18" s="48">
        <v>569</v>
      </c>
      <c r="U18" s="48">
        <v>14.6</v>
      </c>
    </row>
    <row r="19" spans="1:21" ht="12.75" x14ac:dyDescent="0.2">
      <c r="A19" s="40" t="s">
        <v>46</v>
      </c>
      <c r="B19" s="7">
        <v>1737</v>
      </c>
      <c r="C19" s="47">
        <v>100</v>
      </c>
      <c r="D19" s="7">
        <v>160</v>
      </c>
      <c r="E19" s="47">
        <v>9.1999999999999993</v>
      </c>
      <c r="F19" s="7">
        <v>82</v>
      </c>
      <c r="G19" s="47">
        <v>4.7</v>
      </c>
      <c r="H19" s="7">
        <v>83</v>
      </c>
      <c r="I19" s="47">
        <v>4.8</v>
      </c>
      <c r="J19" s="7">
        <v>65</v>
      </c>
      <c r="K19" s="47">
        <v>3.7</v>
      </c>
      <c r="L19" s="48">
        <v>44</v>
      </c>
      <c r="M19" s="47">
        <v>2.5</v>
      </c>
      <c r="N19" s="48">
        <v>164</v>
      </c>
      <c r="O19" s="48">
        <v>9.4</v>
      </c>
      <c r="P19" s="48">
        <v>249</v>
      </c>
      <c r="Q19" s="48">
        <v>14.3</v>
      </c>
      <c r="R19" s="48">
        <v>327</v>
      </c>
      <c r="S19" s="48">
        <v>18.8</v>
      </c>
      <c r="T19" s="48">
        <v>269</v>
      </c>
      <c r="U19" s="48">
        <v>15.5</v>
      </c>
    </row>
    <row r="20" spans="1:21" ht="12.75" x14ac:dyDescent="0.2">
      <c r="A20" s="40"/>
      <c r="B20" s="7"/>
      <c r="C20" s="47"/>
      <c r="D20" s="7"/>
      <c r="E20" s="47"/>
      <c r="F20" s="7"/>
      <c r="G20" s="47"/>
      <c r="H20" s="7"/>
      <c r="I20" s="47"/>
      <c r="J20" s="7"/>
      <c r="K20" s="47"/>
      <c r="L20" s="48"/>
      <c r="M20" s="49"/>
      <c r="N20" s="48"/>
      <c r="O20" s="48"/>
      <c r="P20" s="48"/>
      <c r="Q20" s="48"/>
      <c r="R20" s="48"/>
      <c r="S20" s="48"/>
      <c r="T20" s="48"/>
      <c r="U20" s="48"/>
    </row>
    <row r="21" spans="1:21" ht="12.75" x14ac:dyDescent="0.2">
      <c r="A21" s="39" t="s">
        <v>38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</row>
    <row r="22" spans="1:21" ht="12.75" x14ac:dyDescent="0.2">
      <c r="A22" s="40" t="s">
        <v>25</v>
      </c>
      <c r="B22" s="7">
        <v>5388</v>
      </c>
      <c r="C22" s="47">
        <v>100</v>
      </c>
      <c r="D22" s="7">
        <v>0</v>
      </c>
      <c r="E22" s="47">
        <v>0</v>
      </c>
      <c r="F22" s="7">
        <v>15</v>
      </c>
      <c r="G22" s="47">
        <v>0.27839643652561247</v>
      </c>
      <c r="H22" s="7">
        <v>278</v>
      </c>
      <c r="I22" s="47">
        <v>5.1596139569413513</v>
      </c>
      <c r="J22" s="7">
        <v>207</v>
      </c>
      <c r="K22" s="47">
        <v>3.8418708240534518</v>
      </c>
      <c r="L22" s="48">
        <v>74</v>
      </c>
      <c r="M22" s="47">
        <v>1.3734224201930216</v>
      </c>
      <c r="N22" s="48">
        <v>523</v>
      </c>
      <c r="O22" s="47">
        <v>9.7067557535263553</v>
      </c>
      <c r="P22" s="48">
        <v>56</v>
      </c>
      <c r="Q22" s="47">
        <v>1.0393466963622866</v>
      </c>
      <c r="R22" s="48">
        <v>19</v>
      </c>
      <c r="S22" s="47">
        <v>0.35263548626577579</v>
      </c>
      <c r="T22" s="48">
        <v>10</v>
      </c>
      <c r="U22" s="47">
        <v>0.1855976243504083</v>
      </c>
    </row>
    <row r="23" spans="1:21" ht="12.75" x14ac:dyDescent="0.2">
      <c r="A23" s="40" t="s">
        <v>26</v>
      </c>
      <c r="B23" s="7">
        <v>2716</v>
      </c>
      <c r="C23" s="47">
        <v>100</v>
      </c>
      <c r="D23" s="7">
        <v>20</v>
      </c>
      <c r="E23" s="47">
        <v>0.73637702503681879</v>
      </c>
      <c r="F23" s="7">
        <v>30</v>
      </c>
      <c r="G23" s="47">
        <v>1.1045655375552283</v>
      </c>
      <c r="H23" s="7" t="s">
        <v>76</v>
      </c>
      <c r="I23" s="47" t="s">
        <v>76</v>
      </c>
      <c r="J23" s="7" t="s">
        <v>76</v>
      </c>
      <c r="K23" s="47" t="s">
        <v>76</v>
      </c>
      <c r="L23" s="48" t="s">
        <v>76</v>
      </c>
      <c r="M23" s="47" t="s">
        <v>76</v>
      </c>
      <c r="N23" s="48" t="s">
        <v>76</v>
      </c>
      <c r="O23" s="47" t="s">
        <v>76</v>
      </c>
      <c r="P23" s="48">
        <v>128</v>
      </c>
      <c r="Q23" s="47">
        <v>4.7128129602356408</v>
      </c>
      <c r="R23" s="48">
        <v>1112</v>
      </c>
      <c r="S23" s="47">
        <v>40.942562592047125</v>
      </c>
      <c r="T23" s="48">
        <v>31</v>
      </c>
      <c r="U23" s="47">
        <v>1.1413843888070692</v>
      </c>
    </row>
    <row r="24" spans="1:21" ht="12.75" x14ac:dyDescent="0.2">
      <c r="A24" s="40" t="s">
        <v>27</v>
      </c>
      <c r="B24" s="7">
        <v>1931</v>
      </c>
      <c r="C24" s="47">
        <v>100</v>
      </c>
      <c r="D24" s="7" t="s">
        <v>76</v>
      </c>
      <c r="E24" s="47" t="s">
        <v>76</v>
      </c>
      <c r="F24" s="7" t="s">
        <v>76</v>
      </c>
      <c r="G24" s="47" t="s">
        <v>76</v>
      </c>
      <c r="H24" s="7" t="s">
        <v>76</v>
      </c>
      <c r="I24" s="47" t="s">
        <v>76</v>
      </c>
      <c r="J24" s="7" t="s">
        <v>76</v>
      </c>
      <c r="K24" s="47" t="s">
        <v>76</v>
      </c>
      <c r="L24" s="48" t="s">
        <v>76</v>
      </c>
      <c r="M24" s="47" t="s">
        <v>76</v>
      </c>
      <c r="N24" s="48" t="s">
        <v>76</v>
      </c>
      <c r="O24" s="47" t="s">
        <v>76</v>
      </c>
      <c r="P24" s="48">
        <v>679</v>
      </c>
      <c r="Q24" s="47">
        <v>35.163127912998448</v>
      </c>
      <c r="R24" s="48">
        <v>49</v>
      </c>
      <c r="S24" s="47">
        <v>2.5375453133091663</v>
      </c>
      <c r="T24" s="48">
        <v>43</v>
      </c>
      <c r="U24" s="47">
        <v>2.2268254790264113</v>
      </c>
    </row>
    <row r="25" spans="1:21" ht="12.75" x14ac:dyDescent="0.2">
      <c r="A25" s="40" t="s">
        <v>28</v>
      </c>
      <c r="B25" s="7">
        <v>4191</v>
      </c>
      <c r="C25" s="47">
        <v>100</v>
      </c>
      <c r="D25" s="7">
        <v>422</v>
      </c>
      <c r="E25" s="47">
        <v>10.06919589596755</v>
      </c>
      <c r="F25" s="7">
        <v>190</v>
      </c>
      <c r="G25" s="47">
        <v>4.5335242185635884</v>
      </c>
      <c r="H25" s="7" t="s">
        <v>76</v>
      </c>
      <c r="I25" s="47" t="s">
        <v>76</v>
      </c>
      <c r="J25" s="7" t="s">
        <v>76</v>
      </c>
      <c r="K25" s="47" t="s">
        <v>76</v>
      </c>
      <c r="L25" s="48">
        <v>27</v>
      </c>
      <c r="M25" s="47">
        <v>0.64423765211166795</v>
      </c>
      <c r="N25" s="48" t="s">
        <v>76</v>
      </c>
      <c r="O25" s="47" t="s">
        <v>76</v>
      </c>
      <c r="P25" s="48">
        <v>61</v>
      </c>
      <c r="Q25" s="47">
        <v>1.455499880696731</v>
      </c>
      <c r="R25" s="48">
        <v>136</v>
      </c>
      <c r="S25" s="47">
        <v>3.245048914340253</v>
      </c>
      <c r="T25" s="48">
        <v>99</v>
      </c>
      <c r="U25" s="47">
        <v>2.3622047244094486</v>
      </c>
    </row>
    <row r="26" spans="1:21" ht="12.75" x14ac:dyDescent="0.2">
      <c r="A26" s="40" t="s">
        <v>35</v>
      </c>
      <c r="B26" s="7">
        <v>2761</v>
      </c>
      <c r="C26" s="47">
        <v>100</v>
      </c>
      <c r="D26" s="7">
        <v>16</v>
      </c>
      <c r="E26" s="47">
        <v>0.57950018109380663</v>
      </c>
      <c r="F26" s="7" t="s">
        <v>76</v>
      </c>
      <c r="G26" s="47" t="s">
        <v>76</v>
      </c>
      <c r="H26" s="7" t="s">
        <v>76</v>
      </c>
      <c r="I26" s="47" t="s">
        <v>76</v>
      </c>
      <c r="J26" s="7" t="s">
        <v>76</v>
      </c>
      <c r="K26" s="47" t="s">
        <v>76</v>
      </c>
      <c r="L26" s="48" t="s">
        <v>76</v>
      </c>
      <c r="M26" s="47" t="s">
        <v>76</v>
      </c>
      <c r="N26" s="48">
        <v>0</v>
      </c>
      <c r="O26" s="47">
        <v>0</v>
      </c>
      <c r="P26" s="48">
        <v>64</v>
      </c>
      <c r="Q26" s="47">
        <v>2.3180007243752265</v>
      </c>
      <c r="R26" s="48">
        <v>25</v>
      </c>
      <c r="S26" s="47">
        <v>0.90546903295907288</v>
      </c>
      <c r="T26" s="48">
        <v>1504</v>
      </c>
      <c r="U26" s="47">
        <v>54.473017022817814</v>
      </c>
    </row>
    <row r="27" spans="1:21" ht="12.75" x14ac:dyDescent="0.2">
      <c r="A27" s="40" t="s">
        <v>29</v>
      </c>
      <c r="B27" s="7">
        <v>5265</v>
      </c>
      <c r="C27" s="47">
        <v>100</v>
      </c>
      <c r="D27" s="7">
        <v>73</v>
      </c>
      <c r="E27" s="47">
        <v>1.3865147198480532</v>
      </c>
      <c r="F27" s="7" t="s">
        <v>76</v>
      </c>
      <c r="G27" s="47" t="s">
        <v>76</v>
      </c>
      <c r="H27" s="7" t="s">
        <v>76</v>
      </c>
      <c r="I27" s="47" t="s">
        <v>76</v>
      </c>
      <c r="J27" s="7" t="s">
        <v>76</v>
      </c>
      <c r="K27" s="47" t="s">
        <v>76</v>
      </c>
      <c r="L27" s="48">
        <v>65</v>
      </c>
      <c r="M27" s="47">
        <v>1.2345679012345678</v>
      </c>
      <c r="N27" s="48" t="s">
        <v>76</v>
      </c>
      <c r="O27" s="47" t="s">
        <v>76</v>
      </c>
      <c r="P27" s="48">
        <v>88</v>
      </c>
      <c r="Q27" s="47">
        <v>1.6714150047483383</v>
      </c>
      <c r="R27" s="48" t="s">
        <v>76</v>
      </c>
      <c r="S27" s="47" t="s">
        <v>76</v>
      </c>
      <c r="T27" s="48">
        <v>565</v>
      </c>
      <c r="U27" s="47">
        <v>10.731244064577398</v>
      </c>
    </row>
    <row r="29" spans="1:21" ht="12.75" x14ac:dyDescent="0.2">
      <c r="A29" s="39" t="s">
        <v>108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</row>
    <row r="30" spans="1:21" ht="12.75" x14ac:dyDescent="0.2">
      <c r="A30" s="40">
        <v>2019</v>
      </c>
      <c r="B30" s="7">
        <v>22252</v>
      </c>
      <c r="C30" s="47">
        <v>100</v>
      </c>
      <c r="D30" s="7">
        <v>535</v>
      </c>
      <c r="E30" s="47">
        <v>2.4042782671220566</v>
      </c>
      <c r="F30" s="7">
        <v>256</v>
      </c>
      <c r="G30" s="47">
        <v>1.1504583857630775</v>
      </c>
      <c r="H30" s="7">
        <v>290</v>
      </c>
      <c r="I30" s="47">
        <v>1.3032536401222361</v>
      </c>
      <c r="J30" s="7">
        <v>259</v>
      </c>
      <c r="K30" s="47">
        <v>1.1639403199712386</v>
      </c>
      <c r="L30" s="48">
        <v>175</v>
      </c>
      <c r="M30" s="47">
        <v>0.78644616214272878</v>
      </c>
      <c r="N30" s="48">
        <v>555</v>
      </c>
      <c r="O30" s="47">
        <v>2.4941578285097967</v>
      </c>
      <c r="P30" s="48">
        <v>1078</v>
      </c>
      <c r="Q30" s="47">
        <v>4.8445083587992093</v>
      </c>
      <c r="R30" s="48">
        <v>1377</v>
      </c>
      <c r="S30" s="47">
        <v>6.1882078015459285</v>
      </c>
      <c r="T30" s="48">
        <v>2253</v>
      </c>
      <c r="U30" s="47">
        <v>10.12493259032896</v>
      </c>
    </row>
    <row r="31" spans="1:21" ht="12.75" x14ac:dyDescent="0.2">
      <c r="A31" s="40">
        <v>2014</v>
      </c>
      <c r="B31" s="7">
        <v>22374</v>
      </c>
      <c r="C31" s="47">
        <f>+B31/$B31*100</f>
        <v>100</v>
      </c>
      <c r="D31" s="7">
        <v>645</v>
      </c>
      <c r="E31" s="47">
        <f>+D31/$B31*100</f>
        <v>2.8828104049342986</v>
      </c>
      <c r="F31" s="7">
        <v>319</v>
      </c>
      <c r="G31" s="47">
        <f>+F31/$B31*100</f>
        <v>1.4257620452310718</v>
      </c>
      <c r="H31" s="7">
        <v>375</v>
      </c>
      <c r="I31" s="47">
        <f>+H31/$B31*100</f>
        <v>1.6760525610083132</v>
      </c>
      <c r="J31" s="7">
        <v>213</v>
      </c>
      <c r="K31" s="47">
        <f>+J31/$B31*100</f>
        <v>0.95199785465272191</v>
      </c>
      <c r="L31" s="48">
        <v>208</v>
      </c>
      <c r="M31" s="47">
        <f>+L31/$B31*100</f>
        <v>0.92965048717261101</v>
      </c>
      <c r="N31" s="48">
        <v>617</v>
      </c>
      <c r="O31" s="47">
        <f>+N31/$B31*100</f>
        <v>2.7576651470456781</v>
      </c>
      <c r="P31" s="48">
        <v>1215</v>
      </c>
      <c r="Q31" s="47">
        <f>+P31/$B31*100</f>
        <v>5.4304102976669348</v>
      </c>
      <c r="R31" s="48">
        <v>1578</v>
      </c>
      <c r="S31" s="47">
        <f>+R31/$B31*100</f>
        <v>7.0528291767229812</v>
      </c>
      <c r="T31" s="48">
        <v>2720</v>
      </c>
      <c r="U31" s="47">
        <f>+T31/$B31*100</f>
        <v>12.156967909180299</v>
      </c>
    </row>
    <row r="32" spans="1:21" ht="12.75" x14ac:dyDescent="0.2">
      <c r="A32" s="40">
        <v>2009</v>
      </c>
      <c r="B32" s="7">
        <v>21766</v>
      </c>
      <c r="C32" s="47">
        <f t="shared" ref="C32:C33" si="0">+B32/$B32*100</f>
        <v>100</v>
      </c>
      <c r="D32" s="7">
        <v>662</v>
      </c>
      <c r="E32" s="47">
        <f t="shared" ref="E32:E33" si="1">+D32/$B32*100</f>
        <v>3.0414407791969125</v>
      </c>
      <c r="F32" s="7">
        <v>189</v>
      </c>
      <c r="G32" s="47">
        <f t="shared" ref="G32:G33" si="2">+F32/$B32*100</f>
        <v>0.86832674813929978</v>
      </c>
      <c r="H32" s="7">
        <v>228</v>
      </c>
      <c r="I32" s="47">
        <f t="shared" ref="I32:I33" si="3">+H32/$B32*100</f>
        <v>1.0475052834696317</v>
      </c>
      <c r="J32" s="7">
        <v>196</v>
      </c>
      <c r="K32" s="47">
        <f t="shared" ref="K32:K33" si="4">+J32/$B32*100</f>
        <v>0.90048699807038501</v>
      </c>
      <c r="L32" s="48">
        <v>213</v>
      </c>
      <c r="M32" s="47">
        <f t="shared" ref="M32:M33" si="5">+L32/$B32*100</f>
        <v>0.97859046218873469</v>
      </c>
      <c r="N32" s="48">
        <v>496</v>
      </c>
      <c r="O32" s="47">
        <f t="shared" ref="O32:O33" si="6">+N32/$B32*100</f>
        <v>2.2787834236883211</v>
      </c>
      <c r="P32" s="48">
        <v>1166</v>
      </c>
      <c r="Q32" s="47">
        <f t="shared" ref="Q32:Q33" si="7">+P32/$B32*100</f>
        <v>5.3569787742350456</v>
      </c>
      <c r="R32" s="48">
        <v>1414</v>
      </c>
      <c r="S32" s="47">
        <f t="shared" ref="S32:S33" si="8">+R32/$B32*100</f>
        <v>6.496370486079206</v>
      </c>
      <c r="T32" s="48">
        <v>2606</v>
      </c>
      <c r="U32" s="47">
        <f t="shared" ref="U32:U33" si="9">+T32/$B32*100</f>
        <v>11.97280161720114</v>
      </c>
    </row>
    <row r="33" spans="1:21" ht="12.75" x14ac:dyDescent="0.2">
      <c r="A33" s="40">
        <v>2004</v>
      </c>
      <c r="B33" s="7">
        <v>17743</v>
      </c>
      <c r="C33" s="47">
        <f t="shared" si="0"/>
        <v>100</v>
      </c>
      <c r="D33" s="7">
        <v>749</v>
      </c>
      <c r="E33" s="47">
        <f t="shared" si="1"/>
        <v>4.221383080651524</v>
      </c>
      <c r="F33" s="7">
        <v>383</v>
      </c>
      <c r="G33" s="47">
        <f t="shared" si="2"/>
        <v>2.1585977568618611</v>
      </c>
      <c r="H33" s="7">
        <v>272</v>
      </c>
      <c r="I33" s="47">
        <f t="shared" si="3"/>
        <v>1.5329989291551598</v>
      </c>
      <c r="J33" s="7">
        <v>221</v>
      </c>
      <c r="K33" s="47">
        <f t="shared" si="4"/>
        <v>1.2455616299385674</v>
      </c>
      <c r="L33" s="48">
        <v>238</v>
      </c>
      <c r="M33" s="47">
        <f t="shared" si="5"/>
        <v>1.3413740630107649</v>
      </c>
      <c r="N33" s="48">
        <v>485</v>
      </c>
      <c r="O33" s="47">
        <f t="shared" si="6"/>
        <v>2.7334723552950457</v>
      </c>
      <c r="P33" s="48">
        <v>1139</v>
      </c>
      <c r="Q33" s="47">
        <f t="shared" si="7"/>
        <v>6.4194330158372308</v>
      </c>
      <c r="R33" s="48">
        <v>1394</v>
      </c>
      <c r="S33" s="47">
        <f t="shared" si="8"/>
        <v>7.8566195119201945</v>
      </c>
      <c r="T33" s="48">
        <v>2444</v>
      </c>
      <c r="U33" s="47">
        <f t="shared" si="9"/>
        <v>13.774446260497097</v>
      </c>
    </row>
    <row r="34" spans="1:21" ht="13.5" thickBot="1" x14ac:dyDescent="0.2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spans="1:21" x14ac:dyDescent="0.2">
      <c r="A35" s="29" t="s">
        <v>36</v>
      </c>
      <c r="B35" s="5"/>
      <c r="C35" s="5"/>
      <c r="D35" s="5"/>
      <c r="E35" s="5"/>
      <c r="F35" s="5"/>
      <c r="G35" s="5"/>
      <c r="H35" s="5"/>
      <c r="I35" s="5"/>
      <c r="J35" s="5"/>
    </row>
    <row r="36" spans="1:21" ht="12.75" x14ac:dyDescent="0.2">
      <c r="A36" s="30" t="s">
        <v>37</v>
      </c>
      <c r="B36" s="2"/>
      <c r="C36" s="2"/>
      <c r="D36" s="2"/>
      <c r="E36" s="2"/>
      <c r="F36" s="2"/>
      <c r="G36" s="2"/>
      <c r="H36" s="2"/>
      <c r="I36" s="2"/>
      <c r="J36" s="2"/>
    </row>
    <row r="37" spans="1:21" ht="12.75" x14ac:dyDescent="0.2">
      <c r="A37" s="30" t="s">
        <v>47</v>
      </c>
      <c r="B37" s="2"/>
      <c r="C37" s="2"/>
      <c r="D37" s="2"/>
      <c r="E37" s="2"/>
      <c r="F37" s="2"/>
      <c r="G37" s="2"/>
      <c r="H37" s="2"/>
      <c r="I37" s="2"/>
      <c r="J37" s="2"/>
    </row>
    <row r="38" spans="1:21" x14ac:dyDescent="0.2">
      <c r="A38" s="30" t="s">
        <v>54</v>
      </c>
    </row>
    <row r="39" spans="1:21" x14ac:dyDescent="0.2">
      <c r="A39" s="19" t="s">
        <v>53</v>
      </c>
    </row>
    <row r="40" spans="1:21" x14ac:dyDescent="0.2">
      <c r="A40" s="19"/>
    </row>
    <row r="41" spans="1:21" x14ac:dyDescent="0.2">
      <c r="A41" s="11"/>
    </row>
    <row r="42" spans="1:21" x14ac:dyDescent="0.2">
      <c r="A42" s="11"/>
    </row>
  </sheetData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43"/>
  <sheetViews>
    <sheetView zoomScaleNormal="100" workbookViewId="0"/>
  </sheetViews>
  <sheetFormatPr defaultRowHeight="12" x14ac:dyDescent="0.2"/>
  <cols>
    <col min="1" max="1" width="26.7109375" customWidth="1"/>
    <col min="2" max="2" width="10.7109375" customWidth="1"/>
    <col min="3" max="3" width="5.7109375" customWidth="1"/>
    <col min="4" max="4" width="1.28515625" customWidth="1"/>
    <col min="5" max="5" width="10.7109375" customWidth="1"/>
    <col min="6" max="6" width="5.7109375" customWidth="1"/>
    <col min="7" max="7" width="10.7109375" customWidth="1"/>
    <col min="8" max="8" width="5.7109375" customWidth="1"/>
    <col min="9" max="9" width="1.28515625" customWidth="1"/>
    <col min="10" max="10" width="10.7109375" customWidth="1"/>
    <col min="11" max="11" width="5.7109375" customWidth="1"/>
    <col min="12" max="12" width="10.7109375" customWidth="1"/>
    <col min="13" max="13" width="5.7109375" customWidth="1"/>
    <col min="14" max="14" width="1.28515625" customWidth="1"/>
    <col min="15" max="15" width="10.7109375" customWidth="1"/>
    <col min="16" max="16" width="5.7109375" customWidth="1"/>
    <col min="17" max="17" width="10.7109375" customWidth="1"/>
    <col min="18" max="18" width="5.7109375" customWidth="1"/>
    <col min="19" max="19" width="1.28515625" customWidth="1"/>
    <col min="20" max="20" width="10.7109375" customWidth="1"/>
    <col min="21" max="21" width="5.7109375" customWidth="1"/>
    <col min="22" max="22" width="10.7109375" customWidth="1"/>
    <col min="23" max="23" width="5.7109375" customWidth="1"/>
    <col min="24" max="24" width="1.28515625" customWidth="1"/>
    <col min="25" max="25" width="10.7109375" customWidth="1"/>
    <col min="26" max="26" width="5.7109375" customWidth="1"/>
    <col min="27" max="27" width="10.7109375" customWidth="1"/>
    <col min="28" max="28" width="5.7109375" customWidth="1"/>
    <col min="29" max="29" width="1.28515625" customWidth="1"/>
    <col min="30" max="30" width="10.7109375" customWidth="1"/>
    <col min="31" max="31" width="5.7109375" customWidth="1"/>
    <col min="32" max="32" width="10.7109375" customWidth="1"/>
    <col min="33" max="33" width="5.7109375" customWidth="1"/>
    <col min="34" max="34" width="1.28515625" customWidth="1"/>
    <col min="35" max="35" width="10.7109375" customWidth="1"/>
    <col min="36" max="36" width="5.7109375" customWidth="1"/>
    <col min="37" max="37" width="10.7109375" customWidth="1"/>
    <col min="38" max="38" width="5.7109375" customWidth="1"/>
    <col min="39" max="39" width="1.28515625" customWidth="1"/>
    <col min="40" max="40" width="10.7109375" customWidth="1"/>
    <col min="41" max="41" width="5.7109375" customWidth="1"/>
    <col min="42" max="42" width="10.7109375" customWidth="1"/>
    <col min="43" max="43" width="5.7109375" customWidth="1"/>
    <col min="44" max="44" width="1.28515625" customWidth="1"/>
    <col min="45" max="45" width="10.7109375" customWidth="1"/>
    <col min="46" max="46" width="5.7109375" customWidth="1"/>
    <col min="47" max="47" width="10.7109375" customWidth="1"/>
    <col min="48" max="48" width="5.7109375" customWidth="1"/>
  </cols>
  <sheetData>
    <row r="1" spans="1:48" ht="21" x14ac:dyDescent="0.35">
      <c r="A1" s="21" t="s">
        <v>80</v>
      </c>
      <c r="B1" s="6"/>
      <c r="C1" s="6"/>
      <c r="G1" s="2"/>
      <c r="H1" s="2"/>
      <c r="L1" s="2"/>
      <c r="M1" s="2"/>
      <c r="Q1" s="2"/>
      <c r="R1" s="2"/>
      <c r="V1" s="2"/>
      <c r="W1" s="2"/>
      <c r="AA1" s="2"/>
      <c r="AB1" s="2"/>
      <c r="AF1" s="2"/>
      <c r="AG1" s="2"/>
      <c r="AK1" s="2"/>
      <c r="AL1" s="2"/>
      <c r="AP1" s="2"/>
      <c r="AQ1" s="2"/>
      <c r="AU1" s="2"/>
      <c r="AV1" s="2"/>
    </row>
    <row r="2" spans="1:48" ht="21" x14ac:dyDescent="0.35">
      <c r="A2" s="21" t="s">
        <v>34</v>
      </c>
      <c r="B2" s="1"/>
      <c r="C2" s="1"/>
      <c r="G2" s="2"/>
      <c r="H2" s="2"/>
      <c r="L2" s="2"/>
      <c r="M2" s="2"/>
      <c r="Q2" s="2"/>
      <c r="R2" s="2"/>
      <c r="V2" s="2"/>
      <c r="W2" s="2"/>
      <c r="AA2" s="2"/>
      <c r="AB2" s="2"/>
      <c r="AF2" s="2"/>
      <c r="AG2" s="2"/>
      <c r="AK2" s="2"/>
      <c r="AL2" s="2"/>
      <c r="AP2" s="2"/>
      <c r="AQ2" s="2"/>
      <c r="AU2" s="2"/>
      <c r="AV2" s="2"/>
    </row>
    <row r="3" spans="1:48" ht="12.75" x14ac:dyDescent="0.2">
      <c r="G3" s="2"/>
      <c r="H3" s="2"/>
      <c r="L3" s="2"/>
      <c r="M3" s="2"/>
      <c r="Q3" s="2"/>
      <c r="R3" s="2"/>
      <c r="V3" s="2"/>
      <c r="W3" s="2"/>
      <c r="AA3" s="2"/>
      <c r="AB3" s="2"/>
      <c r="AF3" s="2"/>
      <c r="AG3" s="2"/>
      <c r="AK3" s="2"/>
      <c r="AL3" s="2"/>
      <c r="AP3" s="2"/>
      <c r="AQ3" s="2"/>
      <c r="AU3" s="2"/>
      <c r="AV3" s="2"/>
    </row>
    <row r="4" spans="1:48" ht="16.5" thickBot="1" x14ac:dyDescent="0.3">
      <c r="A4" s="3"/>
      <c r="B4" s="64"/>
      <c r="C4" s="64"/>
      <c r="E4" s="2"/>
      <c r="F4" s="2"/>
      <c r="G4" s="2"/>
      <c r="H4" s="2"/>
      <c r="J4" s="2"/>
      <c r="K4" s="2"/>
      <c r="L4" s="2"/>
      <c r="M4" s="2"/>
      <c r="O4" s="2"/>
      <c r="P4" s="2"/>
      <c r="Q4" s="2"/>
      <c r="R4" s="2"/>
      <c r="T4" s="2"/>
      <c r="U4" s="2"/>
      <c r="V4" s="2"/>
      <c r="W4" s="2"/>
      <c r="Y4" s="2"/>
      <c r="Z4" s="2"/>
      <c r="AA4" s="2"/>
      <c r="AB4" s="2"/>
      <c r="AD4" s="2"/>
      <c r="AE4" s="2"/>
      <c r="AF4" s="2"/>
      <c r="AG4" s="2"/>
      <c r="AI4" s="2"/>
      <c r="AJ4" s="2"/>
      <c r="AK4" s="2"/>
      <c r="AL4" s="2"/>
      <c r="AN4" s="2"/>
      <c r="AO4" s="2"/>
      <c r="AP4" s="2"/>
      <c r="AQ4" s="2"/>
      <c r="AS4" s="2"/>
      <c r="AT4" s="2"/>
      <c r="AU4" s="2"/>
      <c r="AV4" s="2"/>
    </row>
    <row r="5" spans="1:48" ht="12.75" x14ac:dyDescent="0.2">
      <c r="A5" s="22"/>
      <c r="B5" s="89" t="s">
        <v>44</v>
      </c>
      <c r="C5" s="89"/>
      <c r="E5" s="23"/>
      <c r="F5" s="23"/>
      <c r="G5" s="23"/>
      <c r="H5" s="24"/>
      <c r="J5" s="23"/>
      <c r="K5" s="23"/>
      <c r="L5" s="23"/>
      <c r="M5" s="24"/>
      <c r="O5" s="23"/>
      <c r="P5" s="23"/>
      <c r="Q5" s="23"/>
      <c r="R5" s="24"/>
      <c r="T5" s="23"/>
      <c r="U5" s="23"/>
      <c r="V5" s="23"/>
      <c r="W5" s="24"/>
      <c r="Y5" s="23"/>
      <c r="Z5" s="23"/>
      <c r="AA5" s="23"/>
      <c r="AB5" s="24"/>
      <c r="AD5" s="23"/>
      <c r="AE5" s="23"/>
      <c r="AF5" s="23"/>
      <c r="AG5" s="24"/>
      <c r="AI5" s="23"/>
      <c r="AJ5" s="23"/>
      <c r="AK5" s="23"/>
      <c r="AL5" s="24"/>
      <c r="AN5" s="23"/>
      <c r="AO5" s="23"/>
      <c r="AP5" s="23"/>
      <c r="AQ5" s="24"/>
      <c r="AS5" s="23"/>
      <c r="AT5" s="23"/>
      <c r="AU5" s="23"/>
      <c r="AV5" s="24"/>
    </row>
    <row r="6" spans="1:48" s="63" customFormat="1" ht="12.75" x14ac:dyDescent="0.2">
      <c r="A6" s="62"/>
      <c r="B6" s="90" t="s">
        <v>62</v>
      </c>
      <c r="C6" s="90"/>
      <c r="D6" s="46"/>
      <c r="E6" s="88" t="s">
        <v>63</v>
      </c>
      <c r="F6" s="88"/>
      <c r="G6" s="88"/>
      <c r="H6" s="88"/>
      <c r="I6" s="46"/>
      <c r="J6" s="88" t="s">
        <v>64</v>
      </c>
      <c r="K6" s="88"/>
      <c r="L6" s="88"/>
      <c r="M6" s="88"/>
      <c r="N6" s="46"/>
      <c r="O6" s="88" t="s">
        <v>65</v>
      </c>
      <c r="P6" s="88"/>
      <c r="Q6" s="88"/>
      <c r="R6" s="88"/>
      <c r="S6" s="46"/>
      <c r="T6" s="88" t="s">
        <v>66</v>
      </c>
      <c r="U6" s="88"/>
      <c r="V6" s="88"/>
      <c r="W6" s="88"/>
      <c r="X6" s="46"/>
      <c r="Y6" s="88" t="s">
        <v>67</v>
      </c>
      <c r="Z6" s="88"/>
      <c r="AA6" s="88"/>
      <c r="AB6" s="88"/>
      <c r="AC6" s="46"/>
      <c r="AD6" s="88" t="s">
        <v>68</v>
      </c>
      <c r="AE6" s="88"/>
      <c r="AF6" s="88"/>
      <c r="AG6" s="88"/>
      <c r="AH6" s="46"/>
      <c r="AI6" s="88" t="s">
        <v>69</v>
      </c>
      <c r="AJ6" s="88"/>
      <c r="AK6" s="88"/>
      <c r="AL6" s="88"/>
      <c r="AM6" s="46"/>
      <c r="AN6" s="88" t="s">
        <v>70</v>
      </c>
      <c r="AO6" s="88"/>
      <c r="AP6" s="88"/>
      <c r="AQ6" s="88"/>
      <c r="AR6" s="46"/>
      <c r="AS6" s="88" t="s">
        <v>119</v>
      </c>
      <c r="AT6" s="88"/>
      <c r="AU6" s="88"/>
      <c r="AV6" s="88"/>
    </row>
    <row r="7" spans="1:48" s="57" customFormat="1" ht="43.5" customHeight="1" x14ac:dyDescent="0.2">
      <c r="A7" s="55"/>
      <c r="B7" s="56"/>
      <c r="C7" s="56"/>
      <c r="D7"/>
      <c r="E7" s="87" t="s">
        <v>81</v>
      </c>
      <c r="F7" s="87"/>
      <c r="G7" s="87" t="s">
        <v>82</v>
      </c>
      <c r="H7" s="87"/>
      <c r="I7"/>
      <c r="J7" s="87" t="s">
        <v>81</v>
      </c>
      <c r="K7" s="87"/>
      <c r="L7" s="87" t="s">
        <v>82</v>
      </c>
      <c r="M7" s="87"/>
      <c r="N7"/>
      <c r="O7" s="87" t="s">
        <v>81</v>
      </c>
      <c r="P7" s="87"/>
      <c r="Q7" s="87" t="s">
        <v>82</v>
      </c>
      <c r="R7" s="87"/>
      <c r="S7"/>
      <c r="T7" s="87" t="s">
        <v>81</v>
      </c>
      <c r="U7" s="87"/>
      <c r="V7" s="87" t="s">
        <v>82</v>
      </c>
      <c r="W7" s="87"/>
      <c r="X7"/>
      <c r="Y7" s="87" t="s">
        <v>81</v>
      </c>
      <c r="Z7" s="87"/>
      <c r="AA7" s="87" t="s">
        <v>82</v>
      </c>
      <c r="AB7" s="87"/>
      <c r="AC7"/>
      <c r="AD7" s="87" t="s">
        <v>81</v>
      </c>
      <c r="AE7" s="87"/>
      <c r="AF7" s="87" t="s">
        <v>82</v>
      </c>
      <c r="AG7" s="87"/>
      <c r="AH7"/>
      <c r="AI7" s="87" t="s">
        <v>81</v>
      </c>
      <c r="AJ7" s="87"/>
      <c r="AK7" s="87" t="s">
        <v>82</v>
      </c>
      <c r="AL7" s="87"/>
      <c r="AM7"/>
      <c r="AN7" s="87" t="s">
        <v>81</v>
      </c>
      <c r="AO7" s="87"/>
      <c r="AP7" s="87" t="s">
        <v>82</v>
      </c>
      <c r="AQ7" s="87"/>
      <c r="AR7"/>
      <c r="AS7" s="87" t="s">
        <v>81</v>
      </c>
      <c r="AT7" s="87"/>
      <c r="AU7" s="87" t="s">
        <v>82</v>
      </c>
      <c r="AV7" s="87"/>
    </row>
    <row r="8" spans="1:48" s="57" customFormat="1" ht="13.5" thickBot="1" x14ac:dyDescent="0.25">
      <c r="A8" s="58"/>
      <c r="B8" s="59" t="s">
        <v>83</v>
      </c>
      <c r="C8" s="59" t="s">
        <v>61</v>
      </c>
      <c r="D8"/>
      <c r="E8" s="59" t="s">
        <v>83</v>
      </c>
      <c r="F8" s="59" t="s">
        <v>61</v>
      </c>
      <c r="G8" s="59" t="s">
        <v>83</v>
      </c>
      <c r="H8" s="59" t="s">
        <v>61</v>
      </c>
      <c r="I8"/>
      <c r="J8" s="59" t="s">
        <v>83</v>
      </c>
      <c r="K8" s="59" t="s">
        <v>61</v>
      </c>
      <c r="L8" s="59" t="s">
        <v>83</v>
      </c>
      <c r="M8" s="59" t="s">
        <v>61</v>
      </c>
      <c r="N8"/>
      <c r="O8" s="59" t="s">
        <v>83</v>
      </c>
      <c r="P8" s="59" t="s">
        <v>61</v>
      </c>
      <c r="Q8" s="59" t="s">
        <v>83</v>
      </c>
      <c r="R8" s="59" t="s">
        <v>61</v>
      </c>
      <c r="S8"/>
      <c r="T8" s="59" t="s">
        <v>83</v>
      </c>
      <c r="U8" s="59" t="s">
        <v>61</v>
      </c>
      <c r="V8" s="59" t="s">
        <v>83</v>
      </c>
      <c r="W8" s="59" t="s">
        <v>61</v>
      </c>
      <c r="X8"/>
      <c r="Y8" s="59" t="s">
        <v>83</v>
      </c>
      <c r="Z8" s="59" t="s">
        <v>61</v>
      </c>
      <c r="AA8" s="59" t="s">
        <v>83</v>
      </c>
      <c r="AB8" s="59" t="s">
        <v>61</v>
      </c>
      <c r="AC8"/>
      <c r="AD8" s="59" t="s">
        <v>83</v>
      </c>
      <c r="AE8" s="59" t="s">
        <v>61</v>
      </c>
      <c r="AF8" s="59" t="s">
        <v>83</v>
      </c>
      <c r="AG8" s="59" t="s">
        <v>61</v>
      </c>
      <c r="AH8"/>
      <c r="AI8" s="59" t="s">
        <v>83</v>
      </c>
      <c r="AJ8" s="59" t="s">
        <v>61</v>
      </c>
      <c r="AK8" s="59" t="s">
        <v>83</v>
      </c>
      <c r="AL8" s="59" t="s">
        <v>61</v>
      </c>
      <c r="AM8"/>
      <c r="AN8" s="59" t="s">
        <v>83</v>
      </c>
      <c r="AO8" s="59" t="s">
        <v>61</v>
      </c>
      <c r="AP8" s="59" t="s">
        <v>83</v>
      </c>
      <c r="AQ8" s="59" t="s">
        <v>61</v>
      </c>
      <c r="AR8"/>
      <c r="AS8" s="59" t="s">
        <v>83</v>
      </c>
      <c r="AT8" s="59" t="s">
        <v>61</v>
      </c>
      <c r="AU8" s="59" t="s">
        <v>83</v>
      </c>
      <c r="AV8" s="59" t="s">
        <v>61</v>
      </c>
    </row>
    <row r="9" spans="1:48" ht="12.75" x14ac:dyDescent="0.2">
      <c r="A9" s="4"/>
      <c r="B9" s="35"/>
      <c r="C9" s="35"/>
      <c r="E9" s="36"/>
      <c r="F9" s="36"/>
      <c r="G9" s="36"/>
      <c r="H9" s="36"/>
      <c r="J9" s="36"/>
      <c r="K9" s="36"/>
      <c r="L9" s="36"/>
      <c r="M9" s="36"/>
      <c r="O9" s="36"/>
      <c r="P9" s="36"/>
      <c r="Q9" s="36"/>
      <c r="R9" s="36"/>
      <c r="T9" s="36"/>
      <c r="U9" s="36"/>
      <c r="V9" s="36"/>
      <c r="W9" s="36"/>
      <c r="Y9" s="36"/>
      <c r="Z9" s="36"/>
      <c r="AA9" s="36"/>
      <c r="AB9" s="36"/>
      <c r="AD9" s="36"/>
      <c r="AE9" s="36"/>
      <c r="AF9" s="36"/>
      <c r="AG9" s="36"/>
      <c r="AI9" s="36"/>
      <c r="AJ9" s="36"/>
      <c r="AK9" s="36"/>
      <c r="AL9" s="36"/>
      <c r="AN9" s="36"/>
      <c r="AO9" s="36"/>
      <c r="AP9" s="36"/>
      <c r="AQ9" s="36"/>
      <c r="AS9" s="36"/>
      <c r="AT9" s="36"/>
      <c r="AU9" s="36"/>
      <c r="AV9" s="36"/>
    </row>
    <row r="10" spans="1:48" s="46" customFormat="1" ht="12.75" x14ac:dyDescent="0.2">
      <c r="A10" s="37" t="s">
        <v>0</v>
      </c>
      <c r="B10" s="8">
        <v>22252</v>
      </c>
      <c r="C10" s="31">
        <v>100</v>
      </c>
      <c r="D10"/>
      <c r="E10" s="8">
        <v>452</v>
      </c>
      <c r="F10" s="31">
        <v>2</v>
      </c>
      <c r="G10" s="8">
        <v>1063</v>
      </c>
      <c r="H10" s="31">
        <v>4.8</v>
      </c>
      <c r="I10"/>
      <c r="J10" s="8">
        <v>181</v>
      </c>
      <c r="K10" s="31">
        <v>0.8</v>
      </c>
      <c r="L10" s="8">
        <v>710</v>
      </c>
      <c r="M10" s="31">
        <v>3.2</v>
      </c>
      <c r="N10"/>
      <c r="O10" s="8">
        <v>408</v>
      </c>
      <c r="P10" s="31">
        <v>1.8</v>
      </c>
      <c r="Q10" s="8">
        <v>1168</v>
      </c>
      <c r="R10" s="31">
        <v>5.2</v>
      </c>
      <c r="S10"/>
      <c r="T10" s="8">
        <v>254</v>
      </c>
      <c r="U10" s="31">
        <v>1.1000000000000001</v>
      </c>
      <c r="V10" s="8">
        <v>378</v>
      </c>
      <c r="W10" s="31">
        <v>1.7</v>
      </c>
      <c r="X10"/>
      <c r="Y10" s="8">
        <v>162</v>
      </c>
      <c r="Z10" s="31">
        <v>0.7</v>
      </c>
      <c r="AA10" s="8">
        <v>335</v>
      </c>
      <c r="AB10" s="31">
        <v>1.5</v>
      </c>
      <c r="AC10"/>
      <c r="AD10" s="8">
        <v>515</v>
      </c>
      <c r="AE10" s="31">
        <v>2.2999999999999998</v>
      </c>
      <c r="AF10" s="8">
        <v>2048</v>
      </c>
      <c r="AG10" s="31">
        <v>9.1999999999999993</v>
      </c>
      <c r="AH10"/>
      <c r="AI10" s="8">
        <v>1005</v>
      </c>
      <c r="AJ10" s="31">
        <v>4.5</v>
      </c>
      <c r="AK10" s="8">
        <v>1582</v>
      </c>
      <c r="AL10" s="31">
        <v>7.1</v>
      </c>
      <c r="AM10"/>
      <c r="AN10" s="8">
        <v>1294</v>
      </c>
      <c r="AO10" s="31">
        <v>5.8</v>
      </c>
      <c r="AP10" s="8">
        <v>1725</v>
      </c>
      <c r="AQ10" s="31">
        <v>7.8</v>
      </c>
      <c r="AR10"/>
      <c r="AS10" s="8">
        <v>1997</v>
      </c>
      <c r="AT10" s="31">
        <v>9</v>
      </c>
      <c r="AU10" s="8">
        <v>2236</v>
      </c>
      <c r="AV10" s="31">
        <v>10</v>
      </c>
    </row>
    <row r="11" spans="1:48" ht="12.75" x14ac:dyDescent="0.2">
      <c r="A11" s="38"/>
      <c r="B11" s="7"/>
      <c r="C11" s="47"/>
      <c r="E11" s="7"/>
      <c r="F11" s="47"/>
      <c r="G11" s="7"/>
      <c r="H11" s="47"/>
      <c r="J11" s="7"/>
      <c r="K11" s="47"/>
      <c r="L11" s="7"/>
      <c r="M11" s="47"/>
      <c r="O11" s="7"/>
      <c r="P11" s="47"/>
      <c r="Q11" s="7"/>
      <c r="R11" s="47"/>
      <c r="T11" s="7"/>
      <c r="U11" s="47"/>
      <c r="V11" s="7"/>
      <c r="W11" s="47"/>
      <c r="Y11" s="7"/>
      <c r="Z11" s="47"/>
      <c r="AA11" s="7"/>
      <c r="AB11" s="47"/>
      <c r="AD11" s="7"/>
      <c r="AE11" s="47"/>
      <c r="AF11" s="7"/>
      <c r="AG11" s="47"/>
      <c r="AI11" s="7"/>
      <c r="AJ11" s="47"/>
      <c r="AK11" s="7"/>
      <c r="AL11" s="47"/>
      <c r="AN11" s="7"/>
      <c r="AO11" s="47"/>
      <c r="AP11" s="7"/>
      <c r="AQ11" s="47"/>
      <c r="AS11" s="7"/>
      <c r="AT11" s="47"/>
      <c r="AU11" s="7"/>
      <c r="AV11" s="47"/>
    </row>
    <row r="12" spans="1:48" ht="12.75" x14ac:dyDescent="0.2">
      <c r="A12" s="39" t="s">
        <v>39</v>
      </c>
      <c r="B12" s="50"/>
      <c r="C12" s="50"/>
      <c r="E12" s="50"/>
      <c r="F12" s="50"/>
      <c r="G12" s="50"/>
      <c r="H12" s="50"/>
      <c r="J12" s="50"/>
      <c r="K12" s="50"/>
      <c r="L12" s="50"/>
      <c r="M12" s="50"/>
      <c r="O12" s="50"/>
      <c r="P12" s="50"/>
      <c r="Q12" s="50"/>
      <c r="R12" s="50"/>
      <c r="T12" s="50"/>
      <c r="U12" s="50"/>
      <c r="V12" s="50"/>
      <c r="W12" s="50"/>
      <c r="Y12" s="50"/>
      <c r="Z12" s="50"/>
      <c r="AA12" s="50"/>
      <c r="AB12" s="50"/>
      <c r="AD12" s="50"/>
      <c r="AE12" s="50"/>
      <c r="AF12" s="50"/>
      <c r="AG12" s="50"/>
      <c r="AI12" s="50"/>
      <c r="AJ12" s="50"/>
      <c r="AK12" s="50"/>
      <c r="AL12" s="50"/>
      <c r="AN12" s="50"/>
      <c r="AO12" s="50"/>
      <c r="AP12" s="50"/>
      <c r="AQ12" s="50"/>
      <c r="AS12" s="50"/>
      <c r="AT12" s="50"/>
      <c r="AU12" s="50"/>
      <c r="AV12" s="50"/>
    </row>
    <row r="13" spans="1:48" ht="12.75" x14ac:dyDescent="0.2">
      <c r="A13" s="40" t="s">
        <v>32</v>
      </c>
      <c r="B13" s="7">
        <v>11160</v>
      </c>
      <c r="C13" s="47">
        <v>100</v>
      </c>
      <c r="E13" s="7">
        <v>214</v>
      </c>
      <c r="F13" s="47">
        <v>1.9</v>
      </c>
      <c r="G13" s="7">
        <v>527</v>
      </c>
      <c r="H13" s="47">
        <v>4.7</v>
      </c>
      <c r="J13" s="7">
        <v>106</v>
      </c>
      <c r="K13" s="47">
        <v>1</v>
      </c>
      <c r="L13" s="7">
        <v>290</v>
      </c>
      <c r="M13" s="47">
        <v>2.6</v>
      </c>
      <c r="O13" s="7">
        <v>196</v>
      </c>
      <c r="P13" s="47">
        <v>1.8</v>
      </c>
      <c r="Q13" s="7">
        <v>465</v>
      </c>
      <c r="R13" s="47">
        <v>4.2</v>
      </c>
      <c r="T13" s="7">
        <v>114</v>
      </c>
      <c r="U13" s="47">
        <v>1</v>
      </c>
      <c r="V13" s="7">
        <v>212</v>
      </c>
      <c r="W13" s="47">
        <v>1.9</v>
      </c>
      <c r="Y13" s="7">
        <v>53</v>
      </c>
      <c r="Z13" s="47">
        <v>0.5</v>
      </c>
      <c r="AA13" s="7">
        <v>160</v>
      </c>
      <c r="AB13" s="47">
        <v>1.4</v>
      </c>
      <c r="AD13" s="7">
        <v>250</v>
      </c>
      <c r="AE13" s="47">
        <v>2.2000000000000002</v>
      </c>
      <c r="AF13" s="7">
        <v>979</v>
      </c>
      <c r="AG13" s="47">
        <v>8.8000000000000007</v>
      </c>
      <c r="AI13" s="7">
        <v>522</v>
      </c>
      <c r="AJ13" s="47">
        <v>4.7</v>
      </c>
      <c r="AK13" s="7">
        <v>700</v>
      </c>
      <c r="AL13" s="47">
        <v>6.3</v>
      </c>
      <c r="AN13" s="7">
        <v>686</v>
      </c>
      <c r="AO13" s="47">
        <v>6.1</v>
      </c>
      <c r="AP13" s="7">
        <v>781</v>
      </c>
      <c r="AQ13" s="47">
        <v>7</v>
      </c>
      <c r="AS13" s="7">
        <v>1033</v>
      </c>
      <c r="AT13" s="47">
        <v>9.3000000000000007</v>
      </c>
      <c r="AU13" s="7">
        <v>1038</v>
      </c>
      <c r="AV13" s="47">
        <v>9.3000000000000007</v>
      </c>
    </row>
    <row r="14" spans="1:48" ht="12.75" x14ac:dyDescent="0.2">
      <c r="A14" s="40" t="s">
        <v>33</v>
      </c>
      <c r="B14" s="7">
        <v>11071</v>
      </c>
      <c r="C14" s="47">
        <v>100</v>
      </c>
      <c r="E14" s="7">
        <v>238</v>
      </c>
      <c r="F14" s="47">
        <v>2.1</v>
      </c>
      <c r="G14" s="7">
        <v>536</v>
      </c>
      <c r="H14" s="47">
        <v>4.8</v>
      </c>
      <c r="J14" s="7">
        <v>74</v>
      </c>
      <c r="K14" s="47">
        <v>0.7</v>
      </c>
      <c r="L14" s="7">
        <v>420</v>
      </c>
      <c r="M14" s="47">
        <v>3.8</v>
      </c>
      <c r="O14" s="7">
        <v>212</v>
      </c>
      <c r="P14" s="47">
        <v>1.9</v>
      </c>
      <c r="Q14" s="7">
        <v>703</v>
      </c>
      <c r="R14" s="47">
        <v>6.3</v>
      </c>
      <c r="T14" s="7">
        <v>140</v>
      </c>
      <c r="U14" s="47">
        <v>1.3</v>
      </c>
      <c r="V14" s="7">
        <v>166</v>
      </c>
      <c r="W14" s="47">
        <v>1.5</v>
      </c>
      <c r="Y14" s="7">
        <v>109</v>
      </c>
      <c r="Z14" s="47">
        <v>1</v>
      </c>
      <c r="AA14" s="7">
        <v>175</v>
      </c>
      <c r="AB14" s="47">
        <v>1.6</v>
      </c>
      <c r="AD14" s="7">
        <v>265</v>
      </c>
      <c r="AE14" s="47">
        <v>2.4</v>
      </c>
      <c r="AF14" s="7">
        <v>1069</v>
      </c>
      <c r="AG14" s="47">
        <v>9.6</v>
      </c>
      <c r="AI14" s="7">
        <v>483</v>
      </c>
      <c r="AJ14" s="47">
        <v>4.4000000000000004</v>
      </c>
      <c r="AK14" s="7">
        <v>882</v>
      </c>
      <c r="AL14" s="47">
        <v>8</v>
      </c>
      <c r="AN14" s="7">
        <v>608</v>
      </c>
      <c r="AO14" s="47">
        <v>5.5</v>
      </c>
      <c r="AP14" s="7">
        <v>944</v>
      </c>
      <c r="AQ14" s="47">
        <v>8.5</v>
      </c>
      <c r="AS14" s="7">
        <v>965</v>
      </c>
      <c r="AT14" s="47">
        <v>8.6999999999999993</v>
      </c>
      <c r="AU14" s="7">
        <v>1198</v>
      </c>
      <c r="AV14" s="47">
        <v>10.8</v>
      </c>
    </row>
    <row r="15" spans="1:48" ht="12.75" x14ac:dyDescent="0.2">
      <c r="A15" s="41"/>
      <c r="B15" s="7"/>
      <c r="C15" s="47"/>
      <c r="E15" s="7"/>
      <c r="F15" s="47"/>
      <c r="G15" s="7"/>
      <c r="H15" s="47"/>
      <c r="J15" s="7"/>
      <c r="K15" s="47"/>
      <c r="L15" s="7"/>
      <c r="M15" s="47"/>
      <c r="O15" s="7"/>
      <c r="P15" s="47"/>
      <c r="Q15" s="7"/>
      <c r="R15" s="47"/>
      <c r="T15" s="7"/>
      <c r="U15" s="47"/>
      <c r="V15" s="7"/>
      <c r="W15" s="47"/>
      <c r="Y15" s="7"/>
      <c r="Z15" s="47"/>
      <c r="AA15" s="7"/>
      <c r="AB15" s="47"/>
      <c r="AD15" s="7"/>
      <c r="AE15" s="47"/>
      <c r="AF15" s="7"/>
      <c r="AG15" s="47"/>
      <c r="AI15" s="7"/>
      <c r="AJ15" s="47"/>
      <c r="AK15" s="7"/>
      <c r="AL15" s="47"/>
      <c r="AN15" s="7"/>
      <c r="AO15" s="47"/>
      <c r="AP15" s="7"/>
      <c r="AQ15" s="47"/>
      <c r="AS15" s="7"/>
      <c r="AT15" s="47"/>
      <c r="AU15" s="7"/>
      <c r="AV15" s="47"/>
    </row>
    <row r="16" spans="1:48" ht="12.75" x14ac:dyDescent="0.2">
      <c r="A16" s="40" t="s">
        <v>79</v>
      </c>
      <c r="B16" s="7">
        <v>5515</v>
      </c>
      <c r="C16" s="47">
        <v>100</v>
      </c>
      <c r="E16" s="7" t="s">
        <v>76</v>
      </c>
      <c r="F16" s="47" t="s">
        <v>76</v>
      </c>
      <c r="G16" s="7">
        <v>195</v>
      </c>
      <c r="H16" s="47">
        <f t="shared" ref="H16:H20" si="0">+G16/$B16*100</f>
        <v>3.5358114233907529</v>
      </c>
      <c r="J16" s="7" t="s">
        <v>76</v>
      </c>
      <c r="K16" s="47" t="s">
        <v>76</v>
      </c>
      <c r="L16" s="7">
        <v>125</v>
      </c>
      <c r="M16" s="47">
        <v>2.2999999999999998</v>
      </c>
      <c r="O16" s="7">
        <v>55</v>
      </c>
      <c r="P16" s="47">
        <v>1</v>
      </c>
      <c r="Q16" s="7">
        <v>278</v>
      </c>
      <c r="R16" s="47">
        <v>5</v>
      </c>
      <c r="T16" s="7">
        <v>26</v>
      </c>
      <c r="U16" s="47">
        <v>0.5</v>
      </c>
      <c r="V16" s="7">
        <v>106</v>
      </c>
      <c r="W16" s="47">
        <v>1.9</v>
      </c>
      <c r="Y16" s="7" t="s">
        <v>76</v>
      </c>
      <c r="Z16" s="47" t="s">
        <v>76</v>
      </c>
      <c r="AA16" s="7">
        <v>54</v>
      </c>
      <c r="AB16" s="47">
        <v>1</v>
      </c>
      <c r="AD16" s="7">
        <v>38</v>
      </c>
      <c r="AE16" s="47">
        <v>0.7</v>
      </c>
      <c r="AF16" s="7">
        <v>516</v>
      </c>
      <c r="AG16" s="47">
        <v>9.4</v>
      </c>
      <c r="AI16" s="7">
        <v>62</v>
      </c>
      <c r="AJ16" s="47">
        <v>1.1000000000000001</v>
      </c>
      <c r="AK16" s="7">
        <v>389</v>
      </c>
      <c r="AL16" s="47">
        <v>7</v>
      </c>
      <c r="AN16" s="7">
        <v>65</v>
      </c>
      <c r="AO16" s="47">
        <v>1.2</v>
      </c>
      <c r="AP16" s="7">
        <v>405</v>
      </c>
      <c r="AQ16" s="47">
        <v>7.3</v>
      </c>
      <c r="AS16" s="7">
        <v>119</v>
      </c>
      <c r="AT16" s="47">
        <v>2.2000000000000002</v>
      </c>
      <c r="AU16" s="7">
        <v>767</v>
      </c>
      <c r="AV16" s="47">
        <v>13.9</v>
      </c>
    </row>
    <row r="17" spans="1:48" ht="12.75" x14ac:dyDescent="0.2">
      <c r="A17" s="40" t="s">
        <v>72</v>
      </c>
      <c r="B17" s="7">
        <v>5736</v>
      </c>
      <c r="C17" s="47">
        <v>100</v>
      </c>
      <c r="E17" s="7">
        <v>41</v>
      </c>
      <c r="F17" s="47">
        <v>0.7</v>
      </c>
      <c r="G17" s="7">
        <v>257</v>
      </c>
      <c r="H17" s="47">
        <f t="shared" si="0"/>
        <v>4.4804741980474194</v>
      </c>
      <c r="J17" s="7" t="s">
        <v>76</v>
      </c>
      <c r="K17" s="47" t="s">
        <v>76</v>
      </c>
      <c r="L17" s="7">
        <v>113</v>
      </c>
      <c r="M17" s="47">
        <v>2</v>
      </c>
      <c r="O17" s="7">
        <v>51</v>
      </c>
      <c r="P17" s="47">
        <v>0.9</v>
      </c>
      <c r="Q17" s="7">
        <v>258</v>
      </c>
      <c r="R17" s="47">
        <v>4.5</v>
      </c>
      <c r="T17" s="7" t="s">
        <v>76</v>
      </c>
      <c r="U17" s="47" t="s">
        <v>76</v>
      </c>
      <c r="V17" s="7">
        <v>93</v>
      </c>
      <c r="W17" s="47">
        <v>1.6</v>
      </c>
      <c r="Y17" s="7" t="s">
        <v>76</v>
      </c>
      <c r="Z17" s="47" t="s">
        <v>76</v>
      </c>
      <c r="AA17" s="7">
        <v>126</v>
      </c>
      <c r="AB17" s="47">
        <v>2.2000000000000002</v>
      </c>
      <c r="AD17" s="7">
        <v>37</v>
      </c>
      <c r="AE17" s="47">
        <v>0.6</v>
      </c>
      <c r="AF17" s="7">
        <v>529</v>
      </c>
      <c r="AG17" s="47">
        <v>9.1999999999999993</v>
      </c>
      <c r="AI17" s="7">
        <v>112</v>
      </c>
      <c r="AJ17" s="47">
        <v>2</v>
      </c>
      <c r="AK17" s="7">
        <v>476</v>
      </c>
      <c r="AL17" s="47">
        <v>8.3000000000000007</v>
      </c>
      <c r="AN17" s="7">
        <v>112</v>
      </c>
      <c r="AO17" s="47">
        <v>2</v>
      </c>
      <c r="AP17" s="7">
        <v>429</v>
      </c>
      <c r="AQ17" s="47">
        <v>7.5</v>
      </c>
      <c r="AS17" s="7">
        <v>327</v>
      </c>
      <c r="AT17" s="47">
        <v>5.7</v>
      </c>
      <c r="AU17" s="7">
        <v>722</v>
      </c>
      <c r="AV17" s="47">
        <v>12.6</v>
      </c>
    </row>
    <row r="18" spans="1:48" ht="12.75" x14ac:dyDescent="0.2">
      <c r="A18" s="40" t="s">
        <v>45</v>
      </c>
      <c r="B18" s="7">
        <v>5356</v>
      </c>
      <c r="C18" s="47">
        <v>100</v>
      </c>
      <c r="E18" s="7">
        <v>51</v>
      </c>
      <c r="F18" s="47">
        <v>1</v>
      </c>
      <c r="G18" s="7">
        <v>212</v>
      </c>
      <c r="H18" s="47">
        <f t="shared" si="0"/>
        <v>3.9581777445855115</v>
      </c>
      <c r="J18" s="7">
        <v>27</v>
      </c>
      <c r="K18" s="47">
        <v>0.5</v>
      </c>
      <c r="L18" s="7">
        <v>190</v>
      </c>
      <c r="M18" s="47">
        <v>3.6</v>
      </c>
      <c r="O18" s="7">
        <v>76</v>
      </c>
      <c r="P18" s="47">
        <v>1.4</v>
      </c>
      <c r="Q18" s="7">
        <v>347</v>
      </c>
      <c r="R18" s="47">
        <v>6.5</v>
      </c>
      <c r="T18" s="7">
        <v>81</v>
      </c>
      <c r="U18" s="47">
        <v>1.5</v>
      </c>
      <c r="V18" s="7">
        <v>131</v>
      </c>
      <c r="W18" s="47">
        <v>2.4</v>
      </c>
      <c r="Y18" s="7">
        <v>48</v>
      </c>
      <c r="Z18" s="47">
        <v>0.9</v>
      </c>
      <c r="AA18" s="7">
        <v>93</v>
      </c>
      <c r="AB18" s="47">
        <v>1.7</v>
      </c>
      <c r="AD18" s="7">
        <v>89</v>
      </c>
      <c r="AE18" s="47">
        <v>1.7</v>
      </c>
      <c r="AF18" s="7">
        <v>609</v>
      </c>
      <c r="AG18" s="47">
        <v>11.4</v>
      </c>
      <c r="AI18" s="7">
        <v>297</v>
      </c>
      <c r="AJ18" s="47">
        <v>5.5</v>
      </c>
      <c r="AK18" s="7">
        <v>362</v>
      </c>
      <c r="AL18" s="47">
        <v>6.8</v>
      </c>
      <c r="AN18" s="7">
        <v>359</v>
      </c>
      <c r="AO18" s="47">
        <v>6.7</v>
      </c>
      <c r="AP18" s="7">
        <v>456</v>
      </c>
      <c r="AQ18" s="47">
        <v>8.5</v>
      </c>
      <c r="AS18" s="7">
        <v>767</v>
      </c>
      <c r="AT18" s="47">
        <v>14.3</v>
      </c>
      <c r="AU18" s="7">
        <v>384</v>
      </c>
      <c r="AV18" s="47">
        <v>7.2</v>
      </c>
    </row>
    <row r="19" spans="1:48" ht="12.75" x14ac:dyDescent="0.2">
      <c r="A19" s="40" t="s">
        <v>73</v>
      </c>
      <c r="B19" s="7">
        <v>3908</v>
      </c>
      <c r="C19" s="47">
        <v>100</v>
      </c>
      <c r="E19" s="7">
        <v>173</v>
      </c>
      <c r="F19" s="47">
        <v>4.4000000000000004</v>
      </c>
      <c r="G19" s="7">
        <v>289</v>
      </c>
      <c r="H19" s="47">
        <f t="shared" si="0"/>
        <v>7.3950870010235414</v>
      </c>
      <c r="J19" s="7">
        <v>71</v>
      </c>
      <c r="K19" s="47">
        <v>1.8</v>
      </c>
      <c r="L19" s="7">
        <v>204</v>
      </c>
      <c r="M19" s="47">
        <v>5.2</v>
      </c>
      <c r="O19" s="7">
        <v>111</v>
      </c>
      <c r="P19" s="47">
        <v>2.8</v>
      </c>
      <c r="Q19" s="7">
        <v>231</v>
      </c>
      <c r="R19" s="47">
        <v>5.9</v>
      </c>
      <c r="T19" s="7">
        <v>61</v>
      </c>
      <c r="U19" s="47">
        <v>1.6</v>
      </c>
      <c r="V19" s="7">
        <v>37</v>
      </c>
      <c r="W19" s="47">
        <v>1</v>
      </c>
      <c r="Y19" s="7">
        <v>44</v>
      </c>
      <c r="Z19" s="47">
        <v>1.1000000000000001</v>
      </c>
      <c r="AA19" s="7">
        <v>51</v>
      </c>
      <c r="AB19" s="47">
        <v>1.3</v>
      </c>
      <c r="AD19" s="7">
        <v>177</v>
      </c>
      <c r="AE19" s="47">
        <v>4.5</v>
      </c>
      <c r="AF19" s="7">
        <v>324</v>
      </c>
      <c r="AG19" s="47">
        <v>8.3000000000000007</v>
      </c>
      <c r="AI19" s="7">
        <v>304</v>
      </c>
      <c r="AJ19" s="47">
        <v>7.8</v>
      </c>
      <c r="AK19" s="7">
        <v>260</v>
      </c>
      <c r="AL19" s="47">
        <v>6.7</v>
      </c>
      <c r="AN19" s="7">
        <v>442</v>
      </c>
      <c r="AO19" s="47">
        <v>11.3</v>
      </c>
      <c r="AP19" s="7">
        <v>299</v>
      </c>
      <c r="AQ19" s="47">
        <v>7.7</v>
      </c>
      <c r="AS19" s="7">
        <v>546</v>
      </c>
      <c r="AT19" s="47">
        <v>14</v>
      </c>
      <c r="AU19" s="7">
        <v>250</v>
      </c>
      <c r="AV19" s="47">
        <v>6.4</v>
      </c>
    </row>
    <row r="20" spans="1:48" ht="12.75" x14ac:dyDescent="0.2">
      <c r="A20" s="40" t="s">
        <v>46</v>
      </c>
      <c r="B20" s="7">
        <v>1737</v>
      </c>
      <c r="C20" s="47">
        <v>100</v>
      </c>
      <c r="E20" s="7">
        <v>168</v>
      </c>
      <c r="F20" s="47">
        <f>+E20/$B20*100</f>
        <v>9.6718480138169269</v>
      </c>
      <c r="G20" s="7">
        <v>110</v>
      </c>
      <c r="H20" s="47">
        <f t="shared" si="0"/>
        <v>6.3327576280944156</v>
      </c>
      <c r="J20" s="7">
        <v>65</v>
      </c>
      <c r="K20" s="47">
        <v>3.8</v>
      </c>
      <c r="L20" s="7">
        <v>77</v>
      </c>
      <c r="M20" s="47">
        <v>4.4000000000000004</v>
      </c>
      <c r="O20" s="7">
        <v>113</v>
      </c>
      <c r="P20" s="47">
        <v>6.5</v>
      </c>
      <c r="Q20" s="7">
        <v>53</v>
      </c>
      <c r="R20" s="47">
        <v>3.1</v>
      </c>
      <c r="T20" s="7">
        <v>61</v>
      </c>
      <c r="U20" s="47">
        <v>3.5</v>
      </c>
      <c r="V20" s="7" t="s">
        <v>76</v>
      </c>
      <c r="W20" s="47" t="s">
        <v>76</v>
      </c>
      <c r="Y20" s="7">
        <v>52</v>
      </c>
      <c r="Z20" s="47">
        <v>3</v>
      </c>
      <c r="AA20" s="7" t="s">
        <v>76</v>
      </c>
      <c r="AB20" s="47" t="s">
        <v>76</v>
      </c>
      <c r="AD20" s="7">
        <v>175</v>
      </c>
      <c r="AE20" s="47">
        <v>10</v>
      </c>
      <c r="AF20" s="7">
        <v>69</v>
      </c>
      <c r="AG20" s="47">
        <v>4</v>
      </c>
      <c r="AI20" s="7">
        <v>231</v>
      </c>
      <c r="AJ20" s="47">
        <v>13.3</v>
      </c>
      <c r="AK20" s="7">
        <v>95</v>
      </c>
      <c r="AL20" s="47">
        <v>5.5</v>
      </c>
      <c r="AN20" s="7">
        <v>315</v>
      </c>
      <c r="AO20" s="47">
        <v>18.2</v>
      </c>
      <c r="AP20" s="7">
        <v>136</v>
      </c>
      <c r="AQ20" s="47">
        <v>7.8</v>
      </c>
      <c r="AS20" s="7">
        <v>238</v>
      </c>
      <c r="AT20" s="47">
        <v>13.7</v>
      </c>
      <c r="AU20" s="7">
        <v>113</v>
      </c>
      <c r="AV20" s="47">
        <v>6.5</v>
      </c>
    </row>
    <row r="21" spans="1:48" ht="12.75" x14ac:dyDescent="0.2">
      <c r="A21" s="40"/>
      <c r="B21" s="7"/>
      <c r="C21" s="47"/>
      <c r="E21" s="7"/>
      <c r="F21" s="47"/>
      <c r="G21" s="7"/>
      <c r="H21" s="47"/>
      <c r="J21" s="7"/>
      <c r="K21" s="47"/>
      <c r="L21" s="7"/>
      <c r="M21" s="47"/>
      <c r="O21" s="7"/>
      <c r="P21" s="47"/>
      <c r="Q21" s="7"/>
      <c r="R21" s="47"/>
      <c r="T21" s="7"/>
      <c r="U21" s="47"/>
      <c r="V21" s="7"/>
      <c r="W21" s="47"/>
      <c r="Y21" s="7"/>
      <c r="Z21" s="47"/>
      <c r="AA21" s="7"/>
      <c r="AB21" s="47"/>
      <c r="AD21" s="7"/>
      <c r="AE21" s="47"/>
      <c r="AF21" s="7"/>
      <c r="AG21" s="47"/>
      <c r="AI21" s="7"/>
      <c r="AJ21" s="47"/>
      <c r="AK21" s="7"/>
      <c r="AL21" s="47"/>
      <c r="AN21" s="7"/>
      <c r="AO21" s="47"/>
      <c r="AP21" s="7"/>
      <c r="AQ21" s="47"/>
      <c r="AS21" s="7"/>
      <c r="AT21" s="47"/>
      <c r="AU21" s="7"/>
      <c r="AV21" s="47"/>
    </row>
    <row r="22" spans="1:48" ht="12.75" x14ac:dyDescent="0.2">
      <c r="A22" s="39" t="s">
        <v>38</v>
      </c>
      <c r="B22" s="50"/>
      <c r="C22" s="50"/>
      <c r="E22" s="50"/>
      <c r="F22" s="50"/>
      <c r="G22" s="50"/>
      <c r="H22" s="50"/>
      <c r="J22" s="50"/>
      <c r="K22" s="50"/>
      <c r="L22" s="50"/>
      <c r="M22" s="50"/>
      <c r="O22" s="50"/>
      <c r="P22" s="50"/>
      <c r="Q22" s="50"/>
      <c r="R22" s="50"/>
      <c r="T22" s="50"/>
      <c r="U22" s="50"/>
      <c r="V22" s="50"/>
      <c r="W22" s="50"/>
      <c r="Y22" s="50"/>
      <c r="Z22" s="50"/>
      <c r="AA22" s="50"/>
      <c r="AB22" s="50"/>
      <c r="AD22" s="50"/>
      <c r="AE22" s="50"/>
      <c r="AF22" s="50"/>
      <c r="AG22" s="50"/>
      <c r="AI22" s="50"/>
      <c r="AJ22" s="50"/>
      <c r="AK22" s="50"/>
      <c r="AL22" s="50"/>
      <c r="AN22" s="50"/>
      <c r="AO22" s="50"/>
      <c r="AP22" s="50"/>
      <c r="AQ22" s="50"/>
      <c r="AS22" s="50"/>
      <c r="AT22" s="50"/>
      <c r="AU22" s="50"/>
      <c r="AV22" s="50"/>
    </row>
    <row r="23" spans="1:48" ht="12.75" x14ac:dyDescent="0.2">
      <c r="A23" s="40" t="s">
        <v>25</v>
      </c>
      <c r="B23" s="7">
        <v>5388</v>
      </c>
      <c r="C23" s="47">
        <f>+B23/$B23*100</f>
        <v>100</v>
      </c>
      <c r="E23" s="7">
        <v>0</v>
      </c>
      <c r="F23" s="47">
        <f>+E23/$B23*100</f>
        <v>0</v>
      </c>
      <c r="G23" s="7">
        <v>24</v>
      </c>
      <c r="H23" s="47">
        <f t="shared" ref="H23:H28" si="1">+G23/$B23*100</f>
        <v>0.44543429844097993</v>
      </c>
      <c r="J23" s="7" t="s">
        <v>76</v>
      </c>
      <c r="K23" s="47" t="s">
        <v>76</v>
      </c>
      <c r="L23" s="7">
        <v>32</v>
      </c>
      <c r="M23" s="47">
        <f>+L23/$B23*100</f>
        <v>0.59391239792130657</v>
      </c>
      <c r="O23" s="7">
        <v>379</v>
      </c>
      <c r="P23" s="47">
        <f>+O23/$B23*100</f>
        <v>7.0341499628804742</v>
      </c>
      <c r="Q23" s="7">
        <v>946</v>
      </c>
      <c r="R23" s="47">
        <f>+Q23/$B23*100</f>
        <v>17.557535263548626</v>
      </c>
      <c r="T23" s="7">
        <v>209</v>
      </c>
      <c r="U23" s="47">
        <f>+T23/$B23*100</f>
        <v>3.878990348923534</v>
      </c>
      <c r="V23" s="7">
        <v>261</v>
      </c>
      <c r="W23" s="47">
        <f>+V23/$B23*100</f>
        <v>4.8440979955456571</v>
      </c>
      <c r="Y23" s="7">
        <v>83</v>
      </c>
      <c r="Z23" s="47">
        <f>+Y23/$B23*100</f>
        <v>1.540460282108389</v>
      </c>
      <c r="AA23" s="7">
        <v>133</v>
      </c>
      <c r="AB23" s="47">
        <f>+AA23/$B23*100</f>
        <v>2.4684484038604309</v>
      </c>
      <c r="AD23" s="7">
        <v>493</v>
      </c>
      <c r="AE23" s="47">
        <f>+AD23/$B23*100</f>
        <v>9.1499628804751296</v>
      </c>
      <c r="AF23" s="7">
        <v>1700</v>
      </c>
      <c r="AG23" s="47">
        <f>+AF23/$B23*100</f>
        <v>31.551596139569416</v>
      </c>
      <c r="AI23" s="7">
        <v>20</v>
      </c>
      <c r="AJ23" s="47">
        <f>+AI23/$B23*100</f>
        <v>0.3711952487008166</v>
      </c>
      <c r="AK23" s="7">
        <v>86</v>
      </c>
      <c r="AL23" s="47">
        <f>+AK23/$B23*100</f>
        <v>1.5961395694135114</v>
      </c>
      <c r="AN23" s="7">
        <v>9</v>
      </c>
      <c r="AO23" s="47">
        <f>+AN23/$B23*100</f>
        <v>0.16703786191536749</v>
      </c>
      <c r="AP23" s="7">
        <v>30</v>
      </c>
      <c r="AQ23" s="47">
        <f>+AP23/$B23*100</f>
        <v>0.55679287305122493</v>
      </c>
      <c r="AS23" s="7" t="s">
        <v>76</v>
      </c>
      <c r="AT23" s="47" t="s">
        <v>76</v>
      </c>
      <c r="AU23" s="7">
        <v>50</v>
      </c>
      <c r="AV23" s="47">
        <f>+AU23/$B23*100</f>
        <v>0.92798812175204148</v>
      </c>
    </row>
    <row r="24" spans="1:48" ht="12.75" x14ac:dyDescent="0.2">
      <c r="A24" s="40" t="s">
        <v>26</v>
      </c>
      <c r="B24" s="7">
        <v>2716</v>
      </c>
      <c r="C24" s="47">
        <f t="shared" ref="C24:C28" si="2">+B24/$B24*100</f>
        <v>100</v>
      </c>
      <c r="E24" s="7">
        <v>16</v>
      </c>
      <c r="F24" s="47">
        <f t="shared" ref="F24:F28" si="3">+E24/$B24*100</f>
        <v>0.5891016200294551</v>
      </c>
      <c r="G24" s="7">
        <v>44</v>
      </c>
      <c r="H24" s="47">
        <f t="shared" si="1"/>
        <v>1.6200294550810017</v>
      </c>
      <c r="J24" s="7">
        <v>17</v>
      </c>
      <c r="K24" s="47">
        <f t="shared" ref="K24:K28" si="4">+J24/$B24*100</f>
        <v>0.62592047128129602</v>
      </c>
      <c r="L24" s="7">
        <v>57</v>
      </c>
      <c r="M24" s="47">
        <f t="shared" ref="M24:M28" si="5">+L24/$B24*100</f>
        <v>2.0986745213549334</v>
      </c>
      <c r="O24" s="7" t="s">
        <v>76</v>
      </c>
      <c r="P24" s="47" t="s">
        <v>76</v>
      </c>
      <c r="Q24" s="7">
        <v>24</v>
      </c>
      <c r="R24" s="47">
        <f t="shared" ref="R24:R28" si="6">+Q24/$B24*100</f>
        <v>0.88365243004418259</v>
      </c>
      <c r="T24" s="7">
        <v>0</v>
      </c>
      <c r="U24" s="47">
        <f t="shared" ref="U24:U27" si="7">+T24/$B24*100</f>
        <v>0</v>
      </c>
      <c r="V24" s="7">
        <v>11</v>
      </c>
      <c r="W24" s="47">
        <f t="shared" ref="W24:W28" si="8">+V24/$B24*100</f>
        <v>0.40500736377025043</v>
      </c>
      <c r="Y24" s="7" t="s">
        <v>76</v>
      </c>
      <c r="Z24" s="47" t="s">
        <v>76</v>
      </c>
      <c r="AA24" s="7">
        <v>8</v>
      </c>
      <c r="AB24" s="47">
        <f t="shared" ref="AB24:AB28" si="9">+AA24/$B24*100</f>
        <v>0.29455081001472755</v>
      </c>
      <c r="AD24" s="7">
        <v>0</v>
      </c>
      <c r="AE24" s="47">
        <f t="shared" ref="AE24:AE27" si="10">+AD24/$B24*100</f>
        <v>0</v>
      </c>
      <c r="AF24" s="7">
        <v>21</v>
      </c>
      <c r="AG24" s="47">
        <f t="shared" ref="AG24:AG28" si="11">+AF24/$B24*100</f>
        <v>0.77319587628865982</v>
      </c>
      <c r="AI24" s="7">
        <v>109</v>
      </c>
      <c r="AJ24" s="47">
        <f t="shared" ref="AJ24:AJ28" si="12">+AI24/$B24*100</f>
        <v>4.0132547864506627</v>
      </c>
      <c r="AK24" s="7">
        <v>178</v>
      </c>
      <c r="AL24" s="47">
        <f t="shared" ref="AL24:AL28" si="13">+AK24/$B24*100</f>
        <v>6.5537555228276885</v>
      </c>
      <c r="AN24" s="7">
        <v>1065</v>
      </c>
      <c r="AO24" s="47">
        <f t="shared" ref="AO24:AO27" si="14">+AN24/$B24*100</f>
        <v>39.212076583210603</v>
      </c>
      <c r="AP24" s="7">
        <v>869</v>
      </c>
      <c r="AQ24" s="47">
        <f t="shared" ref="AQ24:AQ28" si="15">+AP24/$B24*100</f>
        <v>31.995581737849776</v>
      </c>
      <c r="AS24" s="7">
        <v>26</v>
      </c>
      <c r="AT24" s="47">
        <f t="shared" ref="AT24:AT28" si="16">+AS24/$B24*100</f>
        <v>0.95729013254786455</v>
      </c>
      <c r="AU24" s="7">
        <v>90</v>
      </c>
      <c r="AV24" s="47">
        <f t="shared" ref="AV24:AV28" si="17">+AU24/$B24*100</f>
        <v>3.313696612665685</v>
      </c>
    </row>
    <row r="25" spans="1:48" ht="12.75" x14ac:dyDescent="0.2">
      <c r="A25" s="40" t="s">
        <v>27</v>
      </c>
      <c r="B25" s="7">
        <v>1931</v>
      </c>
      <c r="C25" s="47">
        <f t="shared" si="2"/>
        <v>100</v>
      </c>
      <c r="E25" s="7">
        <v>7</v>
      </c>
      <c r="F25" s="47">
        <f t="shared" si="3"/>
        <v>0.3625064733298809</v>
      </c>
      <c r="G25" s="7">
        <v>79</v>
      </c>
      <c r="H25" s="47">
        <f t="shared" si="1"/>
        <v>4.0911444847229417</v>
      </c>
      <c r="J25" s="7">
        <v>5</v>
      </c>
      <c r="K25" s="47">
        <f t="shared" si="4"/>
        <v>0.25893319523562924</v>
      </c>
      <c r="L25" s="7">
        <v>15</v>
      </c>
      <c r="M25" s="47">
        <f t="shared" si="5"/>
        <v>0.77679958570688767</v>
      </c>
      <c r="O25" s="7">
        <v>4</v>
      </c>
      <c r="P25" s="47">
        <f t="shared" ref="P25:P27" si="18">+O25/$B25*100</f>
        <v>0.20714655618850336</v>
      </c>
      <c r="Q25" s="7">
        <v>26</v>
      </c>
      <c r="R25" s="47">
        <f t="shared" si="6"/>
        <v>1.3464526152252718</v>
      </c>
      <c r="T25" s="7">
        <v>3</v>
      </c>
      <c r="U25" s="47">
        <f t="shared" si="7"/>
        <v>0.15535991714137753</v>
      </c>
      <c r="V25" s="7">
        <v>4</v>
      </c>
      <c r="W25" s="47">
        <f t="shared" si="8"/>
        <v>0.20714655618850336</v>
      </c>
      <c r="Y25" s="7">
        <v>3</v>
      </c>
      <c r="Z25" s="47">
        <f t="shared" ref="Z25:Z27" si="19">+Y25/$B25*100</f>
        <v>0.15535991714137753</v>
      </c>
      <c r="AA25" s="7">
        <v>13</v>
      </c>
      <c r="AB25" s="47">
        <f t="shared" si="9"/>
        <v>0.67322630761263591</v>
      </c>
      <c r="AD25" s="7" t="s">
        <v>76</v>
      </c>
      <c r="AE25" s="47" t="s">
        <v>76</v>
      </c>
      <c r="AF25" s="7">
        <v>18</v>
      </c>
      <c r="AG25" s="47">
        <f t="shared" si="11"/>
        <v>0.93215950284826521</v>
      </c>
      <c r="AI25" s="7">
        <v>696</v>
      </c>
      <c r="AJ25" s="47">
        <f t="shared" si="12"/>
        <v>36.04350077679959</v>
      </c>
      <c r="AK25" s="7">
        <v>799</v>
      </c>
      <c r="AL25" s="47">
        <f t="shared" si="13"/>
        <v>41.377524598653551</v>
      </c>
      <c r="AN25" s="7">
        <v>38</v>
      </c>
      <c r="AO25" s="47">
        <f t="shared" si="14"/>
        <v>1.9678922837907822</v>
      </c>
      <c r="AP25" s="7">
        <v>179</v>
      </c>
      <c r="AQ25" s="47">
        <f t="shared" si="15"/>
        <v>9.269808389435525</v>
      </c>
      <c r="AS25" s="7">
        <v>29</v>
      </c>
      <c r="AT25" s="47">
        <f t="shared" si="16"/>
        <v>1.5018125323666496</v>
      </c>
      <c r="AU25" s="7">
        <v>155</v>
      </c>
      <c r="AV25" s="47">
        <f t="shared" si="17"/>
        <v>8.0269290523045065</v>
      </c>
    </row>
    <row r="26" spans="1:48" ht="12.75" x14ac:dyDescent="0.2">
      <c r="A26" s="40" t="s">
        <v>28</v>
      </c>
      <c r="B26" s="7">
        <v>4191</v>
      </c>
      <c r="C26" s="47">
        <f t="shared" si="2"/>
        <v>100</v>
      </c>
      <c r="E26" s="7">
        <v>335</v>
      </c>
      <c r="F26" s="47">
        <f t="shared" si="3"/>
        <v>7.9933190169410642</v>
      </c>
      <c r="G26" s="7">
        <v>628</v>
      </c>
      <c r="H26" s="47">
        <f t="shared" si="1"/>
        <v>14.984490575041756</v>
      </c>
      <c r="J26" s="7">
        <v>153</v>
      </c>
      <c r="K26" s="47">
        <f t="shared" si="4"/>
        <v>3.6506800286327841</v>
      </c>
      <c r="L26" s="7">
        <v>441</v>
      </c>
      <c r="M26" s="47">
        <f t="shared" si="5"/>
        <v>10.522548317823908</v>
      </c>
      <c r="O26" s="7" t="s">
        <v>76</v>
      </c>
      <c r="P26" s="47" t="s">
        <v>76</v>
      </c>
      <c r="Q26" s="7">
        <v>55</v>
      </c>
      <c r="R26" s="47">
        <f t="shared" si="6"/>
        <v>1.3123359580052494</v>
      </c>
      <c r="T26" s="7" t="s">
        <v>76</v>
      </c>
      <c r="U26" s="47" t="s">
        <v>76</v>
      </c>
      <c r="V26" s="7">
        <v>18</v>
      </c>
      <c r="W26" s="47">
        <f t="shared" si="8"/>
        <v>0.42949176807444528</v>
      </c>
      <c r="Y26" s="7">
        <v>26</v>
      </c>
      <c r="Z26" s="47">
        <f t="shared" si="19"/>
        <v>0.62037699832975424</v>
      </c>
      <c r="AA26" s="7">
        <v>43</v>
      </c>
      <c r="AB26" s="47">
        <f t="shared" si="9"/>
        <v>1.026008112622286</v>
      </c>
      <c r="AD26" s="7">
        <v>11</v>
      </c>
      <c r="AE26" s="47">
        <f t="shared" si="10"/>
        <v>0.26246719160104987</v>
      </c>
      <c r="AF26" s="7">
        <v>89</v>
      </c>
      <c r="AG26" s="47">
        <f t="shared" si="11"/>
        <v>2.1235981865903124</v>
      </c>
      <c r="AI26" s="7">
        <v>50</v>
      </c>
      <c r="AJ26" s="47">
        <f t="shared" si="12"/>
        <v>1.1930326890956811</v>
      </c>
      <c r="AK26" s="7">
        <v>122</v>
      </c>
      <c r="AL26" s="47">
        <f t="shared" si="13"/>
        <v>2.9109997613934619</v>
      </c>
      <c r="AN26" s="7">
        <v>125</v>
      </c>
      <c r="AO26" s="47">
        <f t="shared" si="14"/>
        <v>2.9825817227392029</v>
      </c>
      <c r="AP26" s="7">
        <v>374</v>
      </c>
      <c r="AQ26" s="47">
        <f t="shared" si="15"/>
        <v>8.9238845144356951</v>
      </c>
      <c r="AS26" s="7">
        <v>72</v>
      </c>
      <c r="AT26" s="47">
        <f t="shared" si="16"/>
        <v>1.7179670722977811</v>
      </c>
      <c r="AU26" s="7">
        <v>164</v>
      </c>
      <c r="AV26" s="47">
        <f t="shared" si="17"/>
        <v>3.9131472202338342</v>
      </c>
    </row>
    <row r="27" spans="1:48" ht="12.75" x14ac:dyDescent="0.2">
      <c r="A27" s="40" t="s">
        <v>35</v>
      </c>
      <c r="B27" s="7">
        <v>2761</v>
      </c>
      <c r="C27" s="47">
        <f t="shared" si="2"/>
        <v>100</v>
      </c>
      <c r="E27" s="7">
        <v>13</v>
      </c>
      <c r="F27" s="47">
        <f t="shared" si="3"/>
        <v>0.47084389713871788</v>
      </c>
      <c r="G27" s="7">
        <v>65</v>
      </c>
      <c r="H27" s="47">
        <f t="shared" si="1"/>
        <v>2.3542194856935894</v>
      </c>
      <c r="J27" s="7" t="s">
        <v>76</v>
      </c>
      <c r="K27" s="47" t="s">
        <v>76</v>
      </c>
      <c r="L27" s="7">
        <v>17</v>
      </c>
      <c r="M27" s="47">
        <f t="shared" si="5"/>
        <v>0.61571894241216951</v>
      </c>
      <c r="O27" s="7">
        <v>0</v>
      </c>
      <c r="P27" s="47">
        <f t="shared" si="18"/>
        <v>0</v>
      </c>
      <c r="Q27" s="7">
        <v>11</v>
      </c>
      <c r="R27" s="47">
        <f t="shared" si="6"/>
        <v>0.39840637450199201</v>
      </c>
      <c r="T27" s="7">
        <v>0</v>
      </c>
      <c r="U27" s="47">
        <f t="shared" si="7"/>
        <v>0</v>
      </c>
      <c r="V27" s="7" t="s">
        <v>76</v>
      </c>
      <c r="W27" s="47" t="s">
        <v>76</v>
      </c>
      <c r="Y27" s="7">
        <v>0</v>
      </c>
      <c r="Z27" s="47">
        <f t="shared" si="19"/>
        <v>0</v>
      </c>
      <c r="AA27" s="7" t="s">
        <v>76</v>
      </c>
      <c r="AB27" s="47" t="s">
        <v>76</v>
      </c>
      <c r="AD27" s="7">
        <v>0</v>
      </c>
      <c r="AE27" s="47">
        <f t="shared" si="10"/>
        <v>0</v>
      </c>
      <c r="AF27" s="7" t="s">
        <v>76</v>
      </c>
      <c r="AG27" s="47" t="s">
        <v>76</v>
      </c>
      <c r="AI27" s="7">
        <v>48</v>
      </c>
      <c r="AJ27" s="47">
        <f t="shared" si="12"/>
        <v>1.7385005432814196</v>
      </c>
      <c r="AK27" s="7">
        <v>152</v>
      </c>
      <c r="AL27" s="47">
        <f t="shared" si="13"/>
        <v>5.5052517203911622</v>
      </c>
      <c r="AN27" s="7">
        <v>17</v>
      </c>
      <c r="AO27" s="47">
        <f t="shared" si="14"/>
        <v>0.61571894241216951</v>
      </c>
      <c r="AP27" s="7">
        <v>90</v>
      </c>
      <c r="AQ27" s="47">
        <f t="shared" si="15"/>
        <v>3.2596885186526618</v>
      </c>
      <c r="AS27" s="7">
        <v>1424</v>
      </c>
      <c r="AT27" s="47">
        <f t="shared" si="16"/>
        <v>51.575516117348783</v>
      </c>
      <c r="AU27" s="7">
        <v>941</v>
      </c>
      <c r="AV27" s="47">
        <f t="shared" si="17"/>
        <v>34.081854400579495</v>
      </c>
    </row>
    <row r="28" spans="1:48" ht="12.75" x14ac:dyDescent="0.2">
      <c r="A28" s="40" t="s">
        <v>29</v>
      </c>
      <c r="B28" s="7">
        <v>5265</v>
      </c>
      <c r="C28" s="47">
        <f t="shared" si="2"/>
        <v>100</v>
      </c>
      <c r="E28" s="7">
        <v>81</v>
      </c>
      <c r="F28" s="47">
        <f t="shared" si="3"/>
        <v>1.5384615384615385</v>
      </c>
      <c r="G28" s="7">
        <v>223</v>
      </c>
      <c r="H28" s="47">
        <f t="shared" si="1"/>
        <v>4.2355175688509021</v>
      </c>
      <c r="J28" s="7">
        <v>0</v>
      </c>
      <c r="K28" s="47">
        <f t="shared" si="4"/>
        <v>0</v>
      </c>
      <c r="L28" s="7">
        <v>148</v>
      </c>
      <c r="M28" s="47">
        <f t="shared" si="5"/>
        <v>2.8110161443494777</v>
      </c>
      <c r="O28" s="7" t="s">
        <v>76</v>
      </c>
      <c r="P28" s="47" t="s">
        <v>76</v>
      </c>
      <c r="Q28" s="7">
        <v>107</v>
      </c>
      <c r="R28" s="47">
        <f t="shared" si="6"/>
        <v>2.0322886989553655</v>
      </c>
      <c r="T28" s="7" t="s">
        <v>76</v>
      </c>
      <c r="U28" s="47" t="s">
        <v>76</v>
      </c>
      <c r="V28" s="7">
        <v>79</v>
      </c>
      <c r="W28" s="47">
        <f t="shared" si="8"/>
        <v>1.5004748338081673</v>
      </c>
      <c r="Y28" s="7" t="s">
        <v>76</v>
      </c>
      <c r="Z28" s="47" t="s">
        <v>76</v>
      </c>
      <c r="AA28" s="7">
        <v>133</v>
      </c>
      <c r="AB28" s="47">
        <f t="shared" si="9"/>
        <v>2.5261158594491926</v>
      </c>
      <c r="AD28" s="7" t="s">
        <v>76</v>
      </c>
      <c r="AE28" s="47" t="s">
        <v>76</v>
      </c>
      <c r="AF28" s="7">
        <v>217</v>
      </c>
      <c r="AG28" s="47">
        <f t="shared" si="11"/>
        <v>4.1215574548907883</v>
      </c>
      <c r="AI28" s="7">
        <v>81</v>
      </c>
      <c r="AJ28" s="47">
        <f t="shared" si="12"/>
        <v>1.5384615384615385</v>
      </c>
      <c r="AK28" s="7">
        <v>244</v>
      </c>
      <c r="AL28" s="47">
        <f t="shared" si="13"/>
        <v>4.6343779677113011</v>
      </c>
      <c r="AN28" s="7" t="s">
        <v>76</v>
      </c>
      <c r="AO28" s="47" t="s">
        <v>76</v>
      </c>
      <c r="AP28" s="7">
        <v>184</v>
      </c>
      <c r="AQ28" s="47">
        <f t="shared" si="15"/>
        <v>3.4947768281101612</v>
      </c>
      <c r="AS28" s="7">
        <v>439</v>
      </c>
      <c r="AT28" s="47">
        <f t="shared" si="16"/>
        <v>8.3380816714150043</v>
      </c>
      <c r="AU28" s="7">
        <v>837</v>
      </c>
      <c r="AV28" s="47">
        <f t="shared" si="17"/>
        <v>15.897435897435896</v>
      </c>
    </row>
    <row r="29" spans="1:48" ht="13.5" thickBot="1" x14ac:dyDescent="0.25">
      <c r="A29" s="42"/>
      <c r="B29" s="42"/>
      <c r="C29" s="42"/>
      <c r="E29" s="42"/>
      <c r="F29" s="42"/>
      <c r="G29" s="42"/>
      <c r="H29" s="42"/>
      <c r="J29" s="42"/>
      <c r="K29" s="42"/>
      <c r="L29" s="42"/>
      <c r="M29" s="42"/>
      <c r="O29" s="42"/>
      <c r="P29" s="42"/>
      <c r="Q29" s="42"/>
      <c r="R29" s="42"/>
      <c r="T29" s="42"/>
      <c r="U29" s="42"/>
      <c r="V29" s="42"/>
      <c r="W29" s="42"/>
      <c r="Y29" s="42"/>
      <c r="Z29" s="42"/>
      <c r="AA29" s="42"/>
      <c r="AB29" s="42"/>
      <c r="AD29" s="42"/>
      <c r="AE29" s="42"/>
      <c r="AF29" s="42"/>
      <c r="AG29" s="42"/>
      <c r="AI29" s="42"/>
      <c r="AJ29" s="42"/>
      <c r="AK29" s="42"/>
      <c r="AL29" s="42"/>
      <c r="AN29" s="42"/>
      <c r="AO29" s="42"/>
      <c r="AP29" s="42"/>
      <c r="AQ29" s="42"/>
      <c r="AS29" s="42"/>
      <c r="AT29" s="42"/>
      <c r="AU29" s="42"/>
      <c r="AV29" s="42"/>
    </row>
    <row r="30" spans="1:48" x14ac:dyDescent="0.2">
      <c r="A30" s="29" t="s">
        <v>36</v>
      </c>
      <c r="B30" s="5"/>
      <c r="C30" s="5"/>
      <c r="E30" s="5"/>
      <c r="F30" s="5"/>
      <c r="G30" s="5"/>
      <c r="H30" s="5"/>
      <c r="J30" s="5"/>
      <c r="K30" s="5"/>
      <c r="L30" s="5"/>
      <c r="M30" s="5"/>
      <c r="O30" s="5"/>
      <c r="P30" s="5"/>
      <c r="Q30" s="5"/>
      <c r="R30" s="5"/>
      <c r="T30" s="5"/>
      <c r="U30" s="5"/>
      <c r="V30" s="5"/>
      <c r="W30" s="5"/>
      <c r="Y30" s="5"/>
      <c r="Z30" s="5"/>
      <c r="AA30" s="5"/>
      <c r="AB30" s="5"/>
      <c r="AD30" s="5"/>
      <c r="AE30" s="5"/>
      <c r="AF30" s="5"/>
      <c r="AG30" s="5"/>
      <c r="AI30" s="5"/>
      <c r="AJ30" s="5"/>
      <c r="AK30" s="5"/>
      <c r="AL30" s="5"/>
      <c r="AN30" s="5"/>
      <c r="AO30" s="5"/>
      <c r="AP30" s="5"/>
      <c r="AQ30" s="5"/>
      <c r="AS30" s="5"/>
      <c r="AT30" s="5"/>
      <c r="AU30" s="5"/>
      <c r="AV30" s="5"/>
    </row>
    <row r="31" spans="1:48" ht="12.75" x14ac:dyDescent="0.2">
      <c r="A31" s="30" t="s">
        <v>37</v>
      </c>
      <c r="B31" s="2"/>
      <c r="C31" s="2"/>
      <c r="E31" s="2"/>
      <c r="F31" s="2"/>
      <c r="G31" s="2"/>
      <c r="H31" s="2"/>
      <c r="J31" s="2"/>
      <c r="K31" s="2"/>
      <c r="L31" s="2"/>
      <c r="M31" s="2"/>
      <c r="O31" s="2"/>
      <c r="P31" s="2"/>
      <c r="Q31" s="2"/>
      <c r="R31" s="2"/>
      <c r="T31" s="2"/>
      <c r="U31" s="2"/>
      <c r="V31" s="2"/>
      <c r="W31" s="2"/>
      <c r="Y31" s="2"/>
      <c r="Z31" s="2"/>
      <c r="AA31" s="2"/>
      <c r="AB31" s="2"/>
      <c r="AD31" s="2"/>
      <c r="AE31" s="2"/>
      <c r="AF31" s="2"/>
      <c r="AG31" s="2"/>
      <c r="AI31" s="2"/>
      <c r="AJ31" s="2"/>
      <c r="AK31" s="2"/>
      <c r="AL31" s="2"/>
      <c r="AN31" s="2"/>
      <c r="AO31" s="2"/>
      <c r="AP31" s="2"/>
      <c r="AQ31" s="2"/>
      <c r="AS31" s="2"/>
      <c r="AT31" s="2"/>
      <c r="AU31" s="2"/>
      <c r="AV31" s="2"/>
    </row>
    <row r="32" spans="1:48" ht="12.75" x14ac:dyDescent="0.2">
      <c r="A32" s="30" t="s">
        <v>47</v>
      </c>
      <c r="B32" s="2"/>
      <c r="C32" s="2"/>
      <c r="E32" s="2"/>
      <c r="F32" s="2"/>
      <c r="G32" s="2"/>
      <c r="H32" s="2"/>
      <c r="J32" s="2"/>
      <c r="K32" s="2"/>
      <c r="L32" s="2"/>
      <c r="M32" s="2"/>
      <c r="O32" s="2"/>
      <c r="P32" s="2"/>
      <c r="Q32" s="2"/>
      <c r="R32" s="2"/>
      <c r="T32" s="2"/>
      <c r="U32" s="2"/>
      <c r="V32" s="2"/>
      <c r="W32" s="2"/>
      <c r="Y32" s="2"/>
      <c r="Z32" s="2"/>
      <c r="AA32" s="2"/>
      <c r="AB32" s="2"/>
      <c r="AD32" s="2"/>
      <c r="AE32" s="2"/>
      <c r="AF32" s="2"/>
      <c r="AG32" s="2"/>
      <c r="AI32" s="2"/>
      <c r="AJ32" s="2"/>
      <c r="AK32" s="2"/>
      <c r="AL32" s="2"/>
      <c r="AN32" s="2"/>
      <c r="AO32" s="2"/>
      <c r="AP32" s="2"/>
      <c r="AQ32" s="2"/>
      <c r="AS32" s="2"/>
      <c r="AT32" s="2"/>
      <c r="AU32" s="2"/>
      <c r="AV32" s="2"/>
    </row>
    <row r="33" spans="1:2" x14ac:dyDescent="0.2">
      <c r="A33" s="30" t="s">
        <v>54</v>
      </c>
    </row>
    <row r="34" spans="1:2" x14ac:dyDescent="0.2">
      <c r="A34" s="19" t="s">
        <v>53</v>
      </c>
    </row>
    <row r="35" spans="1:2" x14ac:dyDescent="0.2">
      <c r="A35" s="19"/>
    </row>
    <row r="36" spans="1:2" x14ac:dyDescent="0.2">
      <c r="A36" s="11"/>
    </row>
    <row r="37" spans="1:2" x14ac:dyDescent="0.2">
      <c r="A37" s="61"/>
      <c r="B37" s="60"/>
    </row>
    <row r="38" spans="1:2" x14ac:dyDescent="0.2">
      <c r="A38" s="61"/>
      <c r="B38" s="60"/>
    </row>
    <row r="39" spans="1:2" x14ac:dyDescent="0.2">
      <c r="A39" s="61"/>
      <c r="B39" s="60"/>
    </row>
    <row r="40" spans="1:2" x14ac:dyDescent="0.2">
      <c r="A40" s="61"/>
      <c r="B40" s="60"/>
    </row>
    <row r="41" spans="1:2" x14ac:dyDescent="0.2">
      <c r="A41" s="61"/>
      <c r="B41" s="60"/>
    </row>
    <row r="42" spans="1:2" x14ac:dyDescent="0.2">
      <c r="A42" s="61"/>
      <c r="B42" s="60"/>
    </row>
    <row r="43" spans="1:2" x14ac:dyDescent="0.2">
      <c r="A43" s="61"/>
      <c r="B43" s="60"/>
    </row>
  </sheetData>
  <sortState xmlns:xlrd2="http://schemas.microsoft.com/office/spreadsheetml/2017/richdata2" ref="A37:B42">
    <sortCondition ref="A37"/>
  </sortState>
  <mergeCells count="29">
    <mergeCell ref="AN6:AQ6"/>
    <mergeCell ref="AS6:AV6"/>
    <mergeCell ref="B5:C5"/>
    <mergeCell ref="B6:C6"/>
    <mergeCell ref="AI7:AJ7"/>
    <mergeCell ref="AK7:AL7"/>
    <mergeCell ref="AN7:AO7"/>
    <mergeCell ref="AP7:AQ7"/>
    <mergeCell ref="AS7:AT7"/>
    <mergeCell ref="AU7:AV7"/>
    <mergeCell ref="Q7:R7"/>
    <mergeCell ref="T7:U7"/>
    <mergeCell ref="V7:W7"/>
    <mergeCell ref="Y6:AB6"/>
    <mergeCell ref="AD6:AG6"/>
    <mergeCell ref="AI6:AL6"/>
    <mergeCell ref="Y7:Z7"/>
    <mergeCell ref="AA7:AB7"/>
    <mergeCell ref="AD7:AE7"/>
    <mergeCell ref="AF7:AG7"/>
    <mergeCell ref="E6:H6"/>
    <mergeCell ref="J6:M6"/>
    <mergeCell ref="O6:R6"/>
    <mergeCell ref="T6:W6"/>
    <mergeCell ref="E7:F7"/>
    <mergeCell ref="G7:H7"/>
    <mergeCell ref="J7:K7"/>
    <mergeCell ref="L7:M7"/>
    <mergeCell ref="O7:P7"/>
  </mergeCells>
  <pageMargins left="0.7" right="0.7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79"/>
  <sheetViews>
    <sheetView zoomScaleNormal="100" workbookViewId="0"/>
  </sheetViews>
  <sheetFormatPr defaultRowHeight="12" x14ac:dyDescent="0.2"/>
  <cols>
    <col min="1" max="1" width="26.7109375" customWidth="1"/>
    <col min="2" max="2" width="10.7109375" customWidth="1"/>
    <col min="3" max="3" width="5.7109375" customWidth="1"/>
    <col min="4" max="4" width="10.7109375" customWidth="1"/>
    <col min="5" max="5" width="5.7109375" customWidth="1"/>
    <col min="6" max="6" width="10.7109375" customWidth="1"/>
    <col min="7" max="7" width="5.7109375" customWidth="1"/>
    <col min="8" max="8" width="10.7109375" customWidth="1"/>
    <col min="9" max="9" width="5.7109375" customWidth="1"/>
    <col min="10" max="10" width="10.7109375" customWidth="1"/>
    <col min="11" max="11" width="5.7109375" customWidth="1"/>
    <col min="12" max="12" width="10.7109375" customWidth="1"/>
    <col min="13" max="13" width="5.7109375" style="33" customWidth="1"/>
    <col min="14" max="14" width="10.7109375" customWidth="1"/>
    <col min="15" max="15" width="5.7109375" customWidth="1"/>
    <col min="16" max="16" width="10.7109375" customWidth="1"/>
    <col min="17" max="17" width="5.7109375" customWidth="1"/>
    <col min="18" max="18" width="10.7109375" customWidth="1"/>
    <col min="19" max="19" width="5.7109375" customWidth="1"/>
    <col min="20" max="20" width="10.7109375" customWidth="1"/>
    <col min="21" max="21" width="5.7109375" customWidth="1"/>
  </cols>
  <sheetData>
    <row r="1" spans="1:21" ht="21" x14ac:dyDescent="0.35">
      <c r="A1" s="21" t="s">
        <v>115</v>
      </c>
      <c r="B1" s="6"/>
      <c r="C1" s="6"/>
      <c r="F1" s="2"/>
      <c r="G1" s="2"/>
      <c r="H1" s="2"/>
      <c r="I1" s="2"/>
      <c r="J1" s="2"/>
    </row>
    <row r="2" spans="1:21" ht="21" x14ac:dyDescent="0.35">
      <c r="A2" s="21" t="s">
        <v>34</v>
      </c>
      <c r="B2" s="1"/>
      <c r="C2" s="1"/>
      <c r="F2" s="2"/>
      <c r="G2" s="2"/>
      <c r="H2" s="2"/>
      <c r="I2" s="2"/>
      <c r="J2" s="2"/>
    </row>
    <row r="3" spans="1:21" ht="12.75" x14ac:dyDescent="0.2">
      <c r="F3" s="2"/>
      <c r="G3" s="2"/>
      <c r="H3" s="2"/>
      <c r="I3" s="2"/>
      <c r="J3" s="2"/>
    </row>
    <row r="4" spans="1:21" ht="16.5" thickBot="1" x14ac:dyDescent="0.3">
      <c r="A4" s="3"/>
      <c r="B4" s="2"/>
      <c r="C4" s="2"/>
      <c r="D4" s="2"/>
      <c r="E4" s="2"/>
      <c r="F4" s="2"/>
      <c r="G4" s="2"/>
      <c r="H4" s="2"/>
      <c r="I4" s="2"/>
      <c r="J4" s="2"/>
    </row>
    <row r="5" spans="1:21" ht="12.75" x14ac:dyDescent="0.2">
      <c r="A5" s="22"/>
      <c r="B5" s="23" t="s">
        <v>118</v>
      </c>
      <c r="C5" s="23"/>
      <c r="D5" s="23"/>
      <c r="E5" s="23"/>
      <c r="F5" s="23"/>
      <c r="G5" s="24"/>
      <c r="H5" s="24"/>
      <c r="I5" s="24"/>
      <c r="J5" s="24"/>
      <c r="K5" s="24"/>
      <c r="L5" s="23"/>
      <c r="M5" s="23"/>
      <c r="N5" s="23"/>
      <c r="O5" s="23"/>
      <c r="P5" s="23"/>
      <c r="Q5" s="24"/>
      <c r="R5" s="24"/>
      <c r="S5" s="24"/>
      <c r="T5" s="24"/>
      <c r="U5" s="24"/>
    </row>
    <row r="6" spans="1:21" ht="13.5" thickBot="1" x14ac:dyDescent="0.25">
      <c r="A6" s="25"/>
      <c r="B6" s="26" t="s">
        <v>62</v>
      </c>
      <c r="C6" s="26" t="s">
        <v>61</v>
      </c>
      <c r="D6" s="26" t="s">
        <v>63</v>
      </c>
      <c r="E6" s="26" t="s">
        <v>61</v>
      </c>
      <c r="F6" s="26" t="s">
        <v>64</v>
      </c>
      <c r="G6" s="26" t="s">
        <v>61</v>
      </c>
      <c r="H6" s="27" t="s">
        <v>65</v>
      </c>
      <c r="I6" s="26" t="s">
        <v>61</v>
      </c>
      <c r="J6" s="27" t="s">
        <v>66</v>
      </c>
      <c r="K6" s="26" t="s">
        <v>61</v>
      </c>
      <c r="L6" s="26" t="s">
        <v>67</v>
      </c>
      <c r="M6" s="26" t="s">
        <v>61</v>
      </c>
      <c r="N6" s="26" t="s">
        <v>68</v>
      </c>
      <c r="O6" s="26" t="s">
        <v>61</v>
      </c>
      <c r="P6" s="26" t="s">
        <v>69</v>
      </c>
      <c r="Q6" s="26" t="s">
        <v>61</v>
      </c>
      <c r="R6" s="27" t="s">
        <v>70</v>
      </c>
      <c r="S6" s="26" t="s">
        <v>61</v>
      </c>
      <c r="T6" s="27" t="s">
        <v>35</v>
      </c>
      <c r="U6" s="26" t="s">
        <v>61</v>
      </c>
    </row>
    <row r="7" spans="1:21" ht="12.75" x14ac:dyDescent="0.2">
      <c r="A7" s="4"/>
      <c r="B7" s="35"/>
      <c r="C7" s="35"/>
      <c r="D7" s="36"/>
      <c r="E7" s="36"/>
      <c r="F7" s="36"/>
      <c r="G7" s="36"/>
      <c r="H7" s="35"/>
      <c r="I7" s="35"/>
      <c r="J7" s="35"/>
      <c r="M7" s="34"/>
    </row>
    <row r="8" spans="1:21" ht="12.75" x14ac:dyDescent="0.2">
      <c r="A8" s="4"/>
      <c r="B8" s="35"/>
      <c r="C8" s="35"/>
      <c r="D8" s="36"/>
      <c r="E8" s="36"/>
      <c r="F8" s="36"/>
      <c r="G8" s="36"/>
      <c r="H8" s="35"/>
      <c r="I8" s="35"/>
      <c r="J8" s="35"/>
      <c r="M8" s="34"/>
    </row>
    <row r="9" spans="1:21" ht="12.75" x14ac:dyDescent="0.2">
      <c r="A9" s="74" t="s">
        <v>0</v>
      </c>
      <c r="B9" s="75">
        <v>44131</v>
      </c>
      <c r="C9" s="76">
        <v>100</v>
      </c>
      <c r="D9" s="75">
        <v>3601</v>
      </c>
      <c r="E9" s="76">
        <v>8.1999999999999993</v>
      </c>
      <c r="F9" s="75">
        <v>3466</v>
      </c>
      <c r="G9" s="76">
        <v>7.9</v>
      </c>
      <c r="H9" s="75">
        <v>3772</v>
      </c>
      <c r="I9" s="76">
        <v>8.5</v>
      </c>
      <c r="J9" s="75">
        <v>2110</v>
      </c>
      <c r="K9" s="76">
        <v>4.8</v>
      </c>
      <c r="L9" s="75">
        <v>2568</v>
      </c>
      <c r="M9" s="76">
        <v>5.8</v>
      </c>
      <c r="N9" s="75">
        <v>4520</v>
      </c>
      <c r="O9" s="76">
        <v>10.199999999999999</v>
      </c>
      <c r="P9" s="75">
        <v>4595</v>
      </c>
      <c r="Q9" s="76">
        <v>10.4</v>
      </c>
      <c r="R9" s="75">
        <v>4931</v>
      </c>
      <c r="S9" s="76">
        <v>11.2</v>
      </c>
      <c r="T9" s="75">
        <v>6940</v>
      </c>
      <c r="U9" s="76">
        <v>15.7</v>
      </c>
    </row>
    <row r="10" spans="1:21" ht="12.75" x14ac:dyDescent="0.2">
      <c r="A10" s="38"/>
      <c r="B10" s="7"/>
      <c r="C10" s="47"/>
      <c r="D10" s="7"/>
      <c r="E10" s="47"/>
      <c r="F10" s="7"/>
      <c r="G10" s="47"/>
      <c r="H10" s="7"/>
      <c r="I10" s="47"/>
      <c r="J10" s="7"/>
      <c r="K10" s="47"/>
      <c r="L10" s="48"/>
      <c r="M10" s="47"/>
      <c r="N10" s="48"/>
      <c r="O10" s="47"/>
      <c r="P10" s="48"/>
      <c r="Q10" s="47"/>
      <c r="R10" s="48"/>
      <c r="S10" s="47"/>
      <c r="T10" s="48"/>
      <c r="U10" s="47"/>
    </row>
    <row r="11" spans="1:21" ht="12.75" x14ac:dyDescent="0.2">
      <c r="A11" s="43" t="s">
        <v>39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</row>
    <row r="12" spans="1:21" ht="12.75" x14ac:dyDescent="0.2">
      <c r="A12" s="40" t="s">
        <v>32</v>
      </c>
      <c r="B12" s="7">
        <v>22560</v>
      </c>
      <c r="C12" s="47">
        <v>100</v>
      </c>
      <c r="D12" s="7">
        <v>1725</v>
      </c>
      <c r="E12" s="9">
        <v>7.6</v>
      </c>
      <c r="F12" s="7">
        <v>1593</v>
      </c>
      <c r="G12" s="9">
        <v>7.1</v>
      </c>
      <c r="H12" s="7">
        <v>1737</v>
      </c>
      <c r="I12" s="9">
        <v>7.7</v>
      </c>
      <c r="J12" s="7">
        <v>1026</v>
      </c>
      <c r="K12" s="9">
        <v>4.5</v>
      </c>
      <c r="L12" s="48">
        <v>1172</v>
      </c>
      <c r="M12" s="9">
        <v>5.2</v>
      </c>
      <c r="N12" s="48">
        <v>2207</v>
      </c>
      <c r="O12" s="9">
        <v>9.8000000000000007</v>
      </c>
      <c r="P12" s="48">
        <v>2134</v>
      </c>
      <c r="Q12" s="9">
        <v>9.5</v>
      </c>
      <c r="R12" s="48">
        <v>2357</v>
      </c>
      <c r="S12" s="9">
        <v>10.4</v>
      </c>
      <c r="T12" s="48">
        <v>3372</v>
      </c>
      <c r="U12" s="9">
        <v>14.9</v>
      </c>
    </row>
    <row r="13" spans="1:21" ht="12.75" x14ac:dyDescent="0.2">
      <c r="A13" s="40" t="s">
        <v>33</v>
      </c>
      <c r="B13" s="7">
        <v>21390</v>
      </c>
      <c r="C13" s="47">
        <v>100</v>
      </c>
      <c r="D13" s="7">
        <v>1874</v>
      </c>
      <c r="E13" s="9">
        <v>8.8000000000000007</v>
      </c>
      <c r="F13" s="7">
        <v>1849</v>
      </c>
      <c r="G13" s="9">
        <v>8.6</v>
      </c>
      <c r="H13" s="7">
        <v>2020</v>
      </c>
      <c r="I13" s="9">
        <v>9.4</v>
      </c>
      <c r="J13" s="7">
        <v>1069</v>
      </c>
      <c r="K13" s="9">
        <v>5</v>
      </c>
      <c r="L13" s="48">
        <v>1356</v>
      </c>
      <c r="M13" s="9">
        <v>6.3</v>
      </c>
      <c r="N13" s="48">
        <v>2311</v>
      </c>
      <c r="O13" s="9">
        <v>10.8</v>
      </c>
      <c r="P13" s="48">
        <v>2446</v>
      </c>
      <c r="Q13" s="9">
        <v>11.4</v>
      </c>
      <c r="R13" s="48">
        <v>2544</v>
      </c>
      <c r="S13" s="9">
        <v>11.9</v>
      </c>
      <c r="T13" s="48">
        <v>3527</v>
      </c>
      <c r="U13" s="9">
        <v>16.5</v>
      </c>
    </row>
    <row r="14" spans="1:21" ht="12.75" x14ac:dyDescent="0.2">
      <c r="A14" s="40" t="s">
        <v>114</v>
      </c>
      <c r="B14" s="7">
        <v>181</v>
      </c>
      <c r="C14" s="47">
        <v>100</v>
      </c>
      <c r="D14" s="7" t="s">
        <v>76</v>
      </c>
      <c r="E14" s="9" t="s">
        <v>76</v>
      </c>
      <c r="F14" s="7" t="s">
        <v>76</v>
      </c>
      <c r="G14" s="9" t="s">
        <v>76</v>
      </c>
      <c r="H14" s="7" t="s">
        <v>76</v>
      </c>
      <c r="I14" s="9" t="s">
        <v>76</v>
      </c>
      <c r="J14" s="7" t="s">
        <v>76</v>
      </c>
      <c r="K14" s="9" t="s">
        <v>76</v>
      </c>
      <c r="L14" s="7" t="s">
        <v>76</v>
      </c>
      <c r="M14" s="9" t="s">
        <v>76</v>
      </c>
      <c r="N14" s="7" t="s">
        <v>76</v>
      </c>
      <c r="O14" s="9" t="s">
        <v>76</v>
      </c>
      <c r="P14" s="7" t="s">
        <v>76</v>
      </c>
      <c r="Q14" s="9" t="s">
        <v>76</v>
      </c>
      <c r="R14" s="7" t="s">
        <v>76</v>
      </c>
      <c r="S14" s="9" t="s">
        <v>76</v>
      </c>
      <c r="T14" s="7" t="s">
        <v>76</v>
      </c>
      <c r="U14" s="9" t="s">
        <v>76</v>
      </c>
    </row>
    <row r="15" spans="1:21" ht="12.75" x14ac:dyDescent="0.2">
      <c r="A15" s="41"/>
      <c r="B15" s="7"/>
      <c r="C15" s="47"/>
      <c r="D15" s="7"/>
      <c r="E15" s="47"/>
      <c r="F15" s="7"/>
      <c r="G15" s="47"/>
      <c r="H15" s="7"/>
      <c r="I15" s="47"/>
      <c r="J15" s="7"/>
      <c r="K15" s="47"/>
      <c r="L15" s="48"/>
      <c r="M15" s="47"/>
      <c r="N15" s="48"/>
      <c r="O15" s="47"/>
      <c r="P15" s="48"/>
      <c r="Q15" s="47"/>
      <c r="R15" s="48"/>
      <c r="S15" s="47"/>
      <c r="T15" s="48"/>
      <c r="U15" s="47"/>
    </row>
    <row r="16" spans="1:21" ht="12.75" x14ac:dyDescent="0.2">
      <c r="A16" s="40" t="s">
        <v>79</v>
      </c>
      <c r="B16" s="7">
        <v>9085</v>
      </c>
      <c r="C16" s="47">
        <v>100</v>
      </c>
      <c r="D16" s="7">
        <v>642</v>
      </c>
      <c r="E16" s="9">
        <v>7.1</v>
      </c>
      <c r="F16" s="7">
        <v>620</v>
      </c>
      <c r="G16" s="9">
        <v>6.8</v>
      </c>
      <c r="H16" s="7">
        <v>783</v>
      </c>
      <c r="I16" s="9">
        <v>8.6</v>
      </c>
      <c r="J16" s="7">
        <v>399</v>
      </c>
      <c r="K16" s="9">
        <v>4.4000000000000004</v>
      </c>
      <c r="L16" s="48">
        <v>360</v>
      </c>
      <c r="M16" s="9">
        <v>4</v>
      </c>
      <c r="N16" s="48">
        <v>1132</v>
      </c>
      <c r="O16" s="9">
        <v>12.5</v>
      </c>
      <c r="P16" s="48">
        <v>998</v>
      </c>
      <c r="Q16" s="9">
        <v>11</v>
      </c>
      <c r="R16" s="48">
        <v>932</v>
      </c>
      <c r="S16" s="9">
        <v>10.3</v>
      </c>
      <c r="T16" s="48">
        <v>1620</v>
      </c>
      <c r="U16" s="9">
        <v>17.8</v>
      </c>
    </row>
    <row r="17" spans="1:21" ht="12.75" x14ac:dyDescent="0.2">
      <c r="A17" s="40" t="s">
        <v>72</v>
      </c>
      <c r="B17" s="7">
        <v>9719</v>
      </c>
      <c r="C17" s="47">
        <v>100</v>
      </c>
      <c r="D17" s="7">
        <v>813</v>
      </c>
      <c r="E17" s="9">
        <v>8.4</v>
      </c>
      <c r="F17" s="7">
        <v>739</v>
      </c>
      <c r="G17" s="9">
        <v>7.6</v>
      </c>
      <c r="H17" s="7">
        <v>760</v>
      </c>
      <c r="I17" s="9">
        <v>7.8</v>
      </c>
      <c r="J17" s="7">
        <v>502</v>
      </c>
      <c r="K17" s="9">
        <v>5.2</v>
      </c>
      <c r="L17" s="48">
        <v>634</v>
      </c>
      <c r="M17" s="9">
        <v>6.5</v>
      </c>
      <c r="N17" s="48">
        <v>1052</v>
      </c>
      <c r="O17" s="9">
        <v>10.8</v>
      </c>
      <c r="P17" s="48">
        <v>1225</v>
      </c>
      <c r="Q17" s="9">
        <v>12.6</v>
      </c>
      <c r="R17" s="48">
        <v>1070</v>
      </c>
      <c r="S17" s="9">
        <v>11</v>
      </c>
      <c r="T17" s="48">
        <v>1620</v>
      </c>
      <c r="U17" s="9">
        <v>16.7</v>
      </c>
    </row>
    <row r="18" spans="1:21" ht="12.75" x14ac:dyDescent="0.2">
      <c r="A18" s="40" t="s">
        <v>45</v>
      </c>
      <c r="B18" s="7">
        <v>13082</v>
      </c>
      <c r="C18" s="47">
        <v>100</v>
      </c>
      <c r="D18" s="7">
        <v>1172</v>
      </c>
      <c r="E18" s="9">
        <v>9</v>
      </c>
      <c r="F18" s="7">
        <v>1162</v>
      </c>
      <c r="G18" s="9">
        <v>8.9</v>
      </c>
      <c r="H18" s="7">
        <v>1278</v>
      </c>
      <c r="I18" s="9">
        <v>9.8000000000000007</v>
      </c>
      <c r="J18" s="7">
        <v>795</v>
      </c>
      <c r="K18" s="9">
        <v>6.1</v>
      </c>
      <c r="L18" s="48">
        <v>1020</v>
      </c>
      <c r="M18" s="9">
        <v>7.8</v>
      </c>
      <c r="N18" s="48">
        <v>1386</v>
      </c>
      <c r="O18" s="9">
        <v>10.6</v>
      </c>
      <c r="P18" s="48">
        <v>1414</v>
      </c>
      <c r="Q18" s="9">
        <v>10.8</v>
      </c>
      <c r="R18" s="48">
        <v>1677</v>
      </c>
      <c r="S18" s="9">
        <v>12.8</v>
      </c>
      <c r="T18" s="48">
        <v>2205</v>
      </c>
      <c r="U18" s="9">
        <v>16.899999999999999</v>
      </c>
    </row>
    <row r="19" spans="1:21" ht="12.75" x14ac:dyDescent="0.2">
      <c r="A19" s="40" t="s">
        <v>73</v>
      </c>
      <c r="B19" s="7">
        <v>8811</v>
      </c>
      <c r="C19" s="47">
        <v>100</v>
      </c>
      <c r="D19" s="7">
        <v>799</v>
      </c>
      <c r="E19" s="9">
        <v>9.1</v>
      </c>
      <c r="F19" s="7">
        <v>780</v>
      </c>
      <c r="G19" s="9">
        <v>8.8000000000000007</v>
      </c>
      <c r="H19" s="7">
        <v>738</v>
      </c>
      <c r="I19" s="9">
        <v>8.4</v>
      </c>
      <c r="J19" s="7">
        <v>352</v>
      </c>
      <c r="K19" s="9">
        <v>4</v>
      </c>
      <c r="L19" s="48">
        <v>457</v>
      </c>
      <c r="M19" s="9">
        <v>5.2</v>
      </c>
      <c r="N19" s="48">
        <v>760</v>
      </c>
      <c r="O19" s="9">
        <v>8.6</v>
      </c>
      <c r="P19" s="48">
        <v>771</v>
      </c>
      <c r="Q19" s="9">
        <v>8.8000000000000007</v>
      </c>
      <c r="R19" s="48">
        <v>920</v>
      </c>
      <c r="S19" s="9">
        <v>10.4</v>
      </c>
      <c r="T19" s="48">
        <v>1217</v>
      </c>
      <c r="U19" s="9">
        <v>13.8</v>
      </c>
    </row>
    <row r="20" spans="1:21" ht="12.75" x14ac:dyDescent="0.2">
      <c r="A20" s="40" t="s">
        <v>46</v>
      </c>
      <c r="B20" s="7">
        <v>3434</v>
      </c>
      <c r="C20" s="47">
        <v>100</v>
      </c>
      <c r="D20" s="7">
        <v>175</v>
      </c>
      <c r="E20" s="9">
        <v>5.0999999999999996</v>
      </c>
      <c r="F20" s="7">
        <v>166</v>
      </c>
      <c r="G20" s="9">
        <v>4.8</v>
      </c>
      <c r="H20" s="7">
        <v>213</v>
      </c>
      <c r="I20" s="9">
        <v>6.2</v>
      </c>
      <c r="J20" s="7">
        <v>63</v>
      </c>
      <c r="K20" s="9">
        <v>1.8</v>
      </c>
      <c r="L20" s="48">
        <v>96</v>
      </c>
      <c r="M20" s="9">
        <v>2.8</v>
      </c>
      <c r="N20" s="48">
        <v>190</v>
      </c>
      <c r="O20" s="9">
        <v>5.5</v>
      </c>
      <c r="P20" s="48">
        <v>187</v>
      </c>
      <c r="Q20" s="9">
        <v>5.5</v>
      </c>
      <c r="R20" s="48">
        <v>331</v>
      </c>
      <c r="S20" s="9">
        <v>9.6</v>
      </c>
      <c r="T20" s="48">
        <v>277</v>
      </c>
      <c r="U20" s="9">
        <v>8.1</v>
      </c>
    </row>
    <row r="21" spans="1:21" ht="12.75" x14ac:dyDescent="0.2">
      <c r="A21" s="40"/>
      <c r="B21" s="7"/>
      <c r="C21" s="47"/>
      <c r="D21" s="7"/>
      <c r="E21" s="47"/>
      <c r="F21" s="7"/>
      <c r="G21" s="47"/>
      <c r="H21" s="7"/>
      <c r="I21" s="47"/>
      <c r="J21" s="7"/>
      <c r="K21" s="47"/>
      <c r="L21" s="48"/>
      <c r="M21" s="47"/>
      <c r="N21" s="48"/>
      <c r="O21" s="47"/>
      <c r="P21" s="48"/>
      <c r="Q21" s="47"/>
      <c r="R21" s="48"/>
      <c r="S21" s="47"/>
      <c r="T21" s="48"/>
      <c r="U21" s="47"/>
    </row>
    <row r="22" spans="1:21" ht="12.75" x14ac:dyDescent="0.2">
      <c r="A22" s="43" t="s">
        <v>38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</row>
    <row r="23" spans="1:21" ht="12.75" x14ac:dyDescent="0.2">
      <c r="A23" s="40" t="s">
        <v>25</v>
      </c>
      <c r="B23" s="7">
        <v>6912</v>
      </c>
      <c r="C23" s="47">
        <v>100</v>
      </c>
      <c r="D23" s="7">
        <v>209</v>
      </c>
      <c r="E23" s="9">
        <v>3</v>
      </c>
      <c r="F23" s="7">
        <v>263</v>
      </c>
      <c r="G23" s="9">
        <v>3.8</v>
      </c>
      <c r="H23" s="7">
        <v>2095</v>
      </c>
      <c r="I23" s="9">
        <v>30.3</v>
      </c>
      <c r="J23" s="7">
        <v>666</v>
      </c>
      <c r="K23" s="9">
        <v>9.6</v>
      </c>
      <c r="L23" s="48">
        <v>389</v>
      </c>
      <c r="M23" s="9">
        <v>5.6</v>
      </c>
      <c r="N23" s="48">
        <v>2927</v>
      </c>
      <c r="O23" s="9">
        <v>42.3</v>
      </c>
      <c r="P23" s="48">
        <v>409</v>
      </c>
      <c r="Q23" s="9">
        <v>5.9</v>
      </c>
      <c r="R23" s="48">
        <v>244</v>
      </c>
      <c r="S23" s="9">
        <v>3.5</v>
      </c>
      <c r="T23" s="48">
        <v>237</v>
      </c>
      <c r="U23" s="9">
        <v>3.4</v>
      </c>
    </row>
    <row r="24" spans="1:21" ht="12.75" x14ac:dyDescent="0.2">
      <c r="A24" s="40" t="s">
        <v>26</v>
      </c>
      <c r="B24" s="7">
        <v>3284</v>
      </c>
      <c r="C24" s="47">
        <v>100</v>
      </c>
      <c r="D24" s="7">
        <v>148</v>
      </c>
      <c r="E24" s="9">
        <v>4.5</v>
      </c>
      <c r="F24" s="7">
        <v>149</v>
      </c>
      <c r="G24" s="9">
        <v>4.5</v>
      </c>
      <c r="H24" s="7">
        <v>125</v>
      </c>
      <c r="I24" s="9">
        <v>3.8</v>
      </c>
      <c r="J24" s="7">
        <v>104</v>
      </c>
      <c r="K24" s="9">
        <v>3.2</v>
      </c>
      <c r="L24" s="48">
        <v>115</v>
      </c>
      <c r="M24" s="9">
        <v>3.5</v>
      </c>
      <c r="N24" s="48">
        <v>126</v>
      </c>
      <c r="O24" s="9">
        <v>3.8</v>
      </c>
      <c r="P24" s="48">
        <v>297</v>
      </c>
      <c r="Q24" s="9">
        <v>9</v>
      </c>
      <c r="R24" s="48">
        <v>1825</v>
      </c>
      <c r="S24" s="9">
        <v>55.6</v>
      </c>
      <c r="T24" s="48">
        <v>191</v>
      </c>
      <c r="U24" s="9">
        <v>5.8</v>
      </c>
    </row>
    <row r="25" spans="1:21" ht="12.75" x14ac:dyDescent="0.2">
      <c r="A25" s="40" t="s">
        <v>27</v>
      </c>
      <c r="B25" s="7">
        <v>2615</v>
      </c>
      <c r="C25" s="47">
        <v>100</v>
      </c>
      <c r="D25" s="7">
        <v>107</v>
      </c>
      <c r="E25" s="9">
        <v>4.0999999999999996</v>
      </c>
      <c r="F25" s="7">
        <v>120</v>
      </c>
      <c r="G25" s="9">
        <v>4.5999999999999996</v>
      </c>
      <c r="H25" s="7">
        <v>125</v>
      </c>
      <c r="I25" s="9">
        <v>4.8</v>
      </c>
      <c r="J25" s="7">
        <v>80</v>
      </c>
      <c r="K25" s="9">
        <v>3.1</v>
      </c>
      <c r="L25" s="48">
        <v>117</v>
      </c>
      <c r="M25" s="9">
        <v>4.5</v>
      </c>
      <c r="N25" s="48">
        <v>112</v>
      </c>
      <c r="O25" s="9">
        <v>4.3</v>
      </c>
      <c r="P25" s="48">
        <v>1499</v>
      </c>
      <c r="Q25" s="9">
        <v>57.3</v>
      </c>
      <c r="R25" s="48">
        <v>224</v>
      </c>
      <c r="S25" s="9">
        <v>8.6</v>
      </c>
      <c r="T25" s="48">
        <v>156</v>
      </c>
      <c r="U25" s="9">
        <v>6</v>
      </c>
    </row>
    <row r="26" spans="1:21" ht="12.75" x14ac:dyDescent="0.2">
      <c r="A26" s="40" t="s">
        <v>28</v>
      </c>
      <c r="B26" s="7">
        <v>7535</v>
      </c>
      <c r="C26" s="47">
        <v>100</v>
      </c>
      <c r="D26" s="7">
        <v>1506</v>
      </c>
      <c r="E26" s="9">
        <v>20</v>
      </c>
      <c r="F26" s="7">
        <v>1362</v>
      </c>
      <c r="G26" s="9">
        <v>18.100000000000001</v>
      </c>
      <c r="H26" s="7">
        <v>244</v>
      </c>
      <c r="I26" s="9">
        <v>3.2</v>
      </c>
      <c r="J26" s="7">
        <v>193</v>
      </c>
      <c r="K26" s="9">
        <v>2.6</v>
      </c>
      <c r="L26" s="48">
        <v>270</v>
      </c>
      <c r="M26" s="9">
        <v>3.6</v>
      </c>
      <c r="N26" s="48">
        <v>295</v>
      </c>
      <c r="O26" s="9">
        <v>3.9</v>
      </c>
      <c r="P26" s="48">
        <v>408</v>
      </c>
      <c r="Q26" s="9">
        <v>5.4</v>
      </c>
      <c r="R26" s="48">
        <v>1104</v>
      </c>
      <c r="S26" s="9">
        <v>14.7</v>
      </c>
      <c r="T26" s="48">
        <v>482</v>
      </c>
      <c r="U26" s="9">
        <v>6.4</v>
      </c>
    </row>
    <row r="27" spans="1:21" ht="12.75" x14ac:dyDescent="0.2">
      <c r="A27" s="40" t="s">
        <v>35</v>
      </c>
      <c r="B27" s="7">
        <v>2945</v>
      </c>
      <c r="C27" s="47">
        <v>100</v>
      </c>
      <c r="D27" s="7">
        <v>62</v>
      </c>
      <c r="E27" s="9">
        <v>2.1</v>
      </c>
      <c r="F27" s="7">
        <v>56</v>
      </c>
      <c r="G27" s="9">
        <v>1.9</v>
      </c>
      <c r="H27" s="7">
        <v>44</v>
      </c>
      <c r="I27" s="9">
        <v>1.5</v>
      </c>
      <c r="J27" s="7">
        <v>27</v>
      </c>
      <c r="K27" s="9">
        <v>0.9</v>
      </c>
      <c r="L27" s="48">
        <v>21</v>
      </c>
      <c r="M27" s="9">
        <v>0.7</v>
      </c>
      <c r="N27" s="48">
        <v>21</v>
      </c>
      <c r="O27" s="9">
        <v>0.7</v>
      </c>
      <c r="P27" s="48">
        <v>198</v>
      </c>
      <c r="Q27" s="9">
        <v>6.7</v>
      </c>
      <c r="R27" s="48">
        <v>127</v>
      </c>
      <c r="S27" s="9">
        <v>4.3</v>
      </c>
      <c r="T27" s="48">
        <v>2354</v>
      </c>
      <c r="U27" s="9">
        <v>79.900000000000006</v>
      </c>
    </row>
    <row r="28" spans="1:21" ht="12.75" x14ac:dyDescent="0.2">
      <c r="A28" s="40" t="s">
        <v>29</v>
      </c>
      <c r="B28" s="7">
        <v>20839</v>
      </c>
      <c r="C28" s="47">
        <v>100</v>
      </c>
      <c r="D28" s="7">
        <v>1569</v>
      </c>
      <c r="E28" s="9">
        <v>7.5</v>
      </c>
      <c r="F28" s="7">
        <v>1516</v>
      </c>
      <c r="G28" s="9">
        <v>7.3</v>
      </c>
      <c r="H28" s="7">
        <v>1139</v>
      </c>
      <c r="I28" s="9">
        <v>5.5</v>
      </c>
      <c r="J28" s="7">
        <v>1041</v>
      </c>
      <c r="K28" s="9">
        <v>5</v>
      </c>
      <c r="L28" s="48">
        <v>1657</v>
      </c>
      <c r="M28" s="9">
        <v>8</v>
      </c>
      <c r="N28" s="48">
        <v>1040</v>
      </c>
      <c r="O28" s="9">
        <v>5</v>
      </c>
      <c r="P28" s="48">
        <v>1784</v>
      </c>
      <c r="Q28" s="9">
        <v>8.6</v>
      </c>
      <c r="R28" s="48">
        <v>1407</v>
      </c>
      <c r="S28" s="9">
        <v>6.8</v>
      </c>
      <c r="T28" s="48">
        <v>3520</v>
      </c>
      <c r="U28" s="9">
        <v>16.899999999999999</v>
      </c>
    </row>
    <row r="29" spans="1:21" ht="12.75" x14ac:dyDescent="0.2">
      <c r="A29" s="4"/>
      <c r="B29" s="35"/>
      <c r="C29" s="35"/>
      <c r="D29" s="36"/>
      <c r="E29" s="36"/>
      <c r="F29" s="36"/>
      <c r="G29" s="36"/>
      <c r="H29" s="35"/>
      <c r="I29" s="35"/>
      <c r="J29" s="35"/>
      <c r="M29" s="34"/>
    </row>
    <row r="30" spans="1:21" ht="12.75" x14ac:dyDescent="0.2">
      <c r="A30" s="74" t="s">
        <v>112</v>
      </c>
      <c r="B30" s="75">
        <v>22252</v>
      </c>
      <c r="C30" s="76">
        <v>100</v>
      </c>
      <c r="D30" s="75">
        <v>2034</v>
      </c>
      <c r="E30" s="76">
        <v>9.1407513931332023</v>
      </c>
      <c r="F30" s="75">
        <v>1804</v>
      </c>
      <c r="G30" s="76">
        <v>8.1071364371741872</v>
      </c>
      <c r="H30" s="75">
        <v>2221</v>
      </c>
      <c r="I30" s="76">
        <v>9.9811252921085742</v>
      </c>
      <c r="J30" s="75">
        <v>1082</v>
      </c>
      <c r="K30" s="76">
        <v>4.8624842710767568</v>
      </c>
      <c r="L30" s="75">
        <v>949</v>
      </c>
      <c r="M30" s="76">
        <v>4.2647851878482834</v>
      </c>
      <c r="N30" s="75">
        <v>3111</v>
      </c>
      <c r="O30" s="76">
        <v>13.980765773863023</v>
      </c>
      <c r="P30" s="75">
        <v>2830</v>
      </c>
      <c r="Q30" s="76">
        <v>12.71795793636527</v>
      </c>
      <c r="R30" s="75">
        <v>3018</v>
      </c>
      <c r="S30" s="76">
        <v>13.562825813410031</v>
      </c>
      <c r="T30" s="75">
        <v>4355</v>
      </c>
      <c r="U30" s="76">
        <v>19.571274492180478</v>
      </c>
    </row>
    <row r="31" spans="1:21" ht="12.75" x14ac:dyDescent="0.2">
      <c r="A31" s="38"/>
      <c r="B31" s="7"/>
      <c r="C31" s="47"/>
      <c r="D31" s="7"/>
      <c r="E31" s="47"/>
      <c r="F31" s="7"/>
      <c r="G31" s="47"/>
      <c r="H31" s="7"/>
      <c r="I31" s="47"/>
      <c r="J31" s="7"/>
      <c r="K31" s="47"/>
      <c r="L31" s="48"/>
      <c r="M31" s="47"/>
      <c r="N31" s="48"/>
      <c r="O31" s="47"/>
      <c r="P31" s="48"/>
      <c r="Q31" s="47"/>
      <c r="R31" s="48"/>
      <c r="S31" s="47"/>
      <c r="T31" s="48"/>
      <c r="U31" s="47"/>
    </row>
    <row r="32" spans="1:21" ht="12.75" x14ac:dyDescent="0.2">
      <c r="A32" s="43" t="s">
        <v>39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</row>
    <row r="33" spans="1:21" ht="12.75" x14ac:dyDescent="0.2">
      <c r="A33" s="40" t="s">
        <v>32</v>
      </c>
      <c r="B33" s="7">
        <v>11160</v>
      </c>
      <c r="C33" s="47">
        <v>100</v>
      </c>
      <c r="D33" s="7">
        <v>975</v>
      </c>
      <c r="E33" s="9">
        <v>8.736559139784946</v>
      </c>
      <c r="F33" s="7">
        <v>822</v>
      </c>
      <c r="G33" s="9">
        <v>7.365591397849462</v>
      </c>
      <c r="H33" s="7">
        <v>991</v>
      </c>
      <c r="I33" s="9">
        <v>8.8799283154121866</v>
      </c>
      <c r="J33" s="7">
        <v>517</v>
      </c>
      <c r="K33" s="9">
        <v>4.6326164874551967</v>
      </c>
      <c r="L33" s="48">
        <v>435</v>
      </c>
      <c r="M33" s="9">
        <v>3.8978494623655915</v>
      </c>
      <c r="N33" s="48">
        <v>1477</v>
      </c>
      <c r="O33" s="9">
        <v>13.234767025089605</v>
      </c>
      <c r="P33" s="48">
        <v>1282</v>
      </c>
      <c r="Q33" s="9">
        <v>11.487455197132617</v>
      </c>
      <c r="R33" s="48">
        <v>1421</v>
      </c>
      <c r="S33" s="9">
        <v>12.732974910394265</v>
      </c>
      <c r="T33" s="48">
        <v>2170</v>
      </c>
      <c r="U33" s="9">
        <v>19.444444444444446</v>
      </c>
    </row>
    <row r="34" spans="1:21" ht="12.75" x14ac:dyDescent="0.2">
      <c r="A34" s="40" t="s">
        <v>33</v>
      </c>
      <c r="B34" s="7">
        <v>11071</v>
      </c>
      <c r="C34" s="47">
        <v>100</v>
      </c>
      <c r="D34" s="7">
        <v>1059</v>
      </c>
      <c r="E34" s="9">
        <v>9.5655315689639604</v>
      </c>
      <c r="F34" s="7">
        <v>983</v>
      </c>
      <c r="G34" s="9">
        <v>8.8790533827115894</v>
      </c>
      <c r="H34" s="7">
        <v>1230</v>
      </c>
      <c r="I34" s="9">
        <v>11.110107488031796</v>
      </c>
      <c r="J34" s="7">
        <v>565</v>
      </c>
      <c r="K34" s="9">
        <v>5.103423358323548</v>
      </c>
      <c r="L34" s="48">
        <v>513</v>
      </c>
      <c r="M34" s="9">
        <v>4.6337277572035047</v>
      </c>
      <c r="N34" s="48">
        <v>1634</v>
      </c>
      <c r="O34" s="9">
        <v>14.759281004425977</v>
      </c>
      <c r="P34" s="48">
        <v>1548</v>
      </c>
      <c r="Q34" s="9">
        <v>13.982476741035137</v>
      </c>
      <c r="R34" s="48">
        <v>1597</v>
      </c>
      <c r="S34" s="9">
        <v>14.42507451901364</v>
      </c>
      <c r="T34" s="48">
        <v>2185</v>
      </c>
      <c r="U34" s="9">
        <v>19.736247854755668</v>
      </c>
    </row>
    <row r="35" spans="1:21" ht="12.75" x14ac:dyDescent="0.2">
      <c r="A35" s="41"/>
      <c r="B35" s="7"/>
      <c r="C35" s="47"/>
      <c r="D35" s="7"/>
      <c r="E35" s="47"/>
      <c r="F35" s="7"/>
      <c r="G35" s="47"/>
      <c r="H35" s="7"/>
      <c r="I35" s="47"/>
      <c r="J35" s="7"/>
      <c r="K35" s="47"/>
      <c r="L35" s="48"/>
      <c r="M35" s="47"/>
      <c r="N35" s="48"/>
      <c r="O35" s="47"/>
      <c r="P35" s="48"/>
      <c r="Q35" s="47"/>
      <c r="R35" s="48"/>
      <c r="S35" s="47"/>
      <c r="T35" s="48"/>
      <c r="U35" s="47"/>
    </row>
    <row r="36" spans="1:21" ht="12.75" x14ac:dyDescent="0.2">
      <c r="A36" s="40" t="s">
        <v>79</v>
      </c>
      <c r="B36" s="7">
        <v>5515</v>
      </c>
      <c r="C36" s="47">
        <v>100</v>
      </c>
      <c r="D36" s="7">
        <v>420</v>
      </c>
      <c r="E36" s="9">
        <v>7.615593834995467</v>
      </c>
      <c r="F36" s="7">
        <v>408</v>
      </c>
      <c r="G36" s="9">
        <v>7.3980054397098813</v>
      </c>
      <c r="H36" s="7">
        <v>555</v>
      </c>
      <c r="I36" s="9">
        <v>10.063463281958295</v>
      </c>
      <c r="J36" s="7">
        <v>269</v>
      </c>
      <c r="K36" s="9">
        <v>4.8776065276518583</v>
      </c>
      <c r="L36" s="48">
        <v>186</v>
      </c>
      <c r="M36" s="9">
        <v>3.3726201269265643</v>
      </c>
      <c r="N36" s="48">
        <v>890</v>
      </c>
      <c r="O36" s="9">
        <v>16.13780598368087</v>
      </c>
      <c r="P36" s="48">
        <v>782</v>
      </c>
      <c r="Q36" s="9">
        <v>14.179510426110609</v>
      </c>
      <c r="R36" s="48">
        <v>700</v>
      </c>
      <c r="S36" s="9">
        <v>12.692656391659114</v>
      </c>
      <c r="T36" s="48">
        <v>1252</v>
      </c>
      <c r="U36" s="9">
        <v>22.701722574796008</v>
      </c>
    </row>
    <row r="37" spans="1:21" ht="12.75" x14ac:dyDescent="0.2">
      <c r="A37" s="40" t="s">
        <v>72</v>
      </c>
      <c r="B37" s="7">
        <v>5736</v>
      </c>
      <c r="C37" s="47">
        <v>100</v>
      </c>
      <c r="D37" s="7">
        <v>541</v>
      </c>
      <c r="E37" s="9">
        <v>9.4316596931659689</v>
      </c>
      <c r="F37" s="7">
        <v>412</v>
      </c>
      <c r="G37" s="9">
        <v>7.1827057182705714</v>
      </c>
      <c r="H37" s="7">
        <v>467</v>
      </c>
      <c r="I37" s="9">
        <v>8.1415620641562061</v>
      </c>
      <c r="J37" s="7">
        <v>293</v>
      </c>
      <c r="K37" s="9">
        <v>5.1080892608089261</v>
      </c>
      <c r="L37" s="48">
        <v>307</v>
      </c>
      <c r="M37" s="9">
        <v>5.3521617852161789</v>
      </c>
      <c r="N37" s="48">
        <v>789</v>
      </c>
      <c r="O37" s="9">
        <v>13.755230125523013</v>
      </c>
      <c r="P37" s="48">
        <v>831</v>
      </c>
      <c r="Q37" s="9">
        <v>14.48744769874477</v>
      </c>
      <c r="R37" s="48">
        <v>703</v>
      </c>
      <c r="S37" s="9">
        <v>12.255927475592747</v>
      </c>
      <c r="T37" s="48">
        <v>1136</v>
      </c>
      <c r="U37" s="9">
        <v>19.804741980474198</v>
      </c>
    </row>
    <row r="38" spans="1:21" ht="12.75" x14ac:dyDescent="0.2">
      <c r="A38" s="40" t="s">
        <v>45</v>
      </c>
      <c r="B38" s="7">
        <v>5356</v>
      </c>
      <c r="C38" s="47">
        <v>100</v>
      </c>
      <c r="D38" s="7">
        <v>468</v>
      </c>
      <c r="E38" s="9">
        <v>8.7378640776699026</v>
      </c>
      <c r="F38" s="7">
        <v>457</v>
      </c>
      <c r="G38" s="9">
        <v>8.5324869305451827</v>
      </c>
      <c r="H38" s="7">
        <v>578</v>
      </c>
      <c r="I38" s="9">
        <v>10.791635548917103</v>
      </c>
      <c r="J38" s="7">
        <v>321</v>
      </c>
      <c r="K38" s="9">
        <v>5.9932785660940997</v>
      </c>
      <c r="L38" s="48">
        <v>279</v>
      </c>
      <c r="M38" s="9">
        <v>5.2091112770724424</v>
      </c>
      <c r="N38" s="48">
        <v>784</v>
      </c>
      <c r="O38" s="9">
        <v>14.63778939507095</v>
      </c>
      <c r="P38" s="48">
        <v>703</v>
      </c>
      <c r="Q38" s="9">
        <v>13.125466766243466</v>
      </c>
      <c r="R38" s="48">
        <v>855</v>
      </c>
      <c r="S38" s="9">
        <v>15.963405526512323</v>
      </c>
      <c r="T38" s="48">
        <v>1068</v>
      </c>
      <c r="U38" s="9">
        <v>19.940253920836444</v>
      </c>
    </row>
    <row r="39" spans="1:21" ht="12.75" x14ac:dyDescent="0.2">
      <c r="A39" s="40" t="s">
        <v>73</v>
      </c>
      <c r="B39" s="7">
        <v>3908</v>
      </c>
      <c r="C39" s="47">
        <v>100</v>
      </c>
      <c r="D39" s="7">
        <v>494</v>
      </c>
      <c r="E39" s="9">
        <v>12.640736949846469</v>
      </c>
      <c r="F39" s="7">
        <v>440</v>
      </c>
      <c r="G39" s="9">
        <v>11.258955987717503</v>
      </c>
      <c r="H39" s="7">
        <v>461</v>
      </c>
      <c r="I39" s="9">
        <v>11.796315250767655</v>
      </c>
      <c r="J39" s="7">
        <v>145</v>
      </c>
      <c r="K39" s="9">
        <v>3.7103377686796315</v>
      </c>
      <c r="L39" s="48">
        <v>129</v>
      </c>
      <c r="M39" s="9">
        <v>3.3009211873080861</v>
      </c>
      <c r="N39" s="48">
        <v>491</v>
      </c>
      <c r="O39" s="9">
        <v>12.563971340839302</v>
      </c>
      <c r="P39" s="48">
        <v>395</v>
      </c>
      <c r="Q39" s="9">
        <v>10.107471852610031</v>
      </c>
      <c r="R39" s="48">
        <v>532</v>
      </c>
      <c r="S39" s="9">
        <v>13.613101330603888</v>
      </c>
      <c r="T39" s="48">
        <v>664</v>
      </c>
      <c r="U39" s="9">
        <v>16.990788126919139</v>
      </c>
    </row>
    <row r="40" spans="1:21" ht="12.75" x14ac:dyDescent="0.2">
      <c r="A40" s="40" t="s">
        <v>46</v>
      </c>
      <c r="B40" s="7">
        <v>1737</v>
      </c>
      <c r="C40" s="47">
        <v>100</v>
      </c>
      <c r="D40" s="7">
        <v>111</v>
      </c>
      <c r="E40" s="9">
        <v>6.390328151986183</v>
      </c>
      <c r="F40" s="7">
        <v>87</v>
      </c>
      <c r="G40" s="9">
        <v>5.0086355785837648</v>
      </c>
      <c r="H40" s="7">
        <v>159</v>
      </c>
      <c r="I40" s="9">
        <v>9.1537132987910184</v>
      </c>
      <c r="J40" s="7">
        <v>54</v>
      </c>
      <c r="K40" s="9">
        <v>3.1088082901554404</v>
      </c>
      <c r="L40" s="48">
        <v>48</v>
      </c>
      <c r="M40" s="9">
        <v>2.7633851468048358</v>
      </c>
      <c r="N40" s="48">
        <v>158</v>
      </c>
      <c r="O40" s="9">
        <v>9.0961427748992527</v>
      </c>
      <c r="P40" s="48">
        <v>120</v>
      </c>
      <c r="Q40" s="9">
        <v>6.9084628670120898</v>
      </c>
      <c r="R40" s="48">
        <v>228</v>
      </c>
      <c r="S40" s="9">
        <v>13.126079447322972</v>
      </c>
      <c r="T40" s="48">
        <v>235</v>
      </c>
      <c r="U40" s="9">
        <v>13.529073114565342</v>
      </c>
    </row>
    <row r="41" spans="1:21" ht="12.75" x14ac:dyDescent="0.2">
      <c r="A41" s="40"/>
      <c r="B41" s="7"/>
      <c r="C41" s="47"/>
      <c r="D41" s="7"/>
      <c r="E41" s="47"/>
      <c r="F41" s="7"/>
      <c r="G41" s="47"/>
      <c r="H41" s="7"/>
      <c r="I41" s="47"/>
      <c r="J41" s="7"/>
      <c r="K41" s="47"/>
      <c r="L41" s="48"/>
      <c r="M41" s="47"/>
      <c r="N41" s="48"/>
      <c r="O41" s="47"/>
      <c r="P41" s="48"/>
      <c r="Q41" s="47"/>
      <c r="R41" s="48"/>
      <c r="S41" s="47"/>
      <c r="T41" s="48"/>
      <c r="U41" s="47"/>
    </row>
    <row r="42" spans="1:21" ht="12.75" x14ac:dyDescent="0.2">
      <c r="A42" s="43" t="s">
        <v>38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</row>
    <row r="43" spans="1:21" ht="12.75" x14ac:dyDescent="0.2">
      <c r="A43" s="40" t="s">
        <v>25</v>
      </c>
      <c r="B43" s="7">
        <v>5388</v>
      </c>
      <c r="C43" s="47">
        <v>100</v>
      </c>
      <c r="D43" s="7">
        <v>132</v>
      </c>
      <c r="E43" s="9">
        <v>2.4498886414253898</v>
      </c>
      <c r="F43" s="7">
        <v>157</v>
      </c>
      <c r="G43" s="9">
        <v>2.9138827023014109</v>
      </c>
      <c r="H43" s="7">
        <v>1543</v>
      </c>
      <c r="I43" s="9">
        <v>28.637713437268005</v>
      </c>
      <c r="J43" s="7">
        <v>513</v>
      </c>
      <c r="K43" s="9">
        <v>9.5211581291759462</v>
      </c>
      <c r="L43" s="48">
        <v>261</v>
      </c>
      <c r="M43" s="9">
        <v>4.8440979955456571</v>
      </c>
      <c r="N43" s="48">
        <v>2334</v>
      </c>
      <c r="O43" s="9">
        <v>43.318485523385306</v>
      </c>
      <c r="P43" s="48">
        <v>266</v>
      </c>
      <c r="Q43" s="9">
        <v>4.9368968077208617</v>
      </c>
      <c r="R43" s="48">
        <v>169</v>
      </c>
      <c r="S43" s="9">
        <v>3.1365998515219005</v>
      </c>
      <c r="T43" s="48">
        <v>160</v>
      </c>
      <c r="U43" s="9">
        <v>2.9695619896065328</v>
      </c>
    </row>
    <row r="44" spans="1:21" ht="12.75" x14ac:dyDescent="0.2">
      <c r="A44" s="40" t="s">
        <v>26</v>
      </c>
      <c r="B44" s="7">
        <v>2716</v>
      </c>
      <c r="C44" s="47">
        <v>100</v>
      </c>
      <c r="D44" s="7">
        <v>128</v>
      </c>
      <c r="E44" s="9">
        <v>4.7128129602356408</v>
      </c>
      <c r="F44" s="7">
        <v>121</v>
      </c>
      <c r="G44" s="9">
        <v>4.4550810014727542</v>
      </c>
      <c r="H44" s="7">
        <v>107</v>
      </c>
      <c r="I44" s="9">
        <v>3.9396170839469806</v>
      </c>
      <c r="J44" s="7">
        <v>95</v>
      </c>
      <c r="K44" s="9">
        <v>3.4977908689248896</v>
      </c>
      <c r="L44" s="48">
        <v>87</v>
      </c>
      <c r="M44" s="9">
        <v>3.2032400589101617</v>
      </c>
      <c r="N44" s="48">
        <v>111</v>
      </c>
      <c r="O44" s="9">
        <v>4.0868924889543443</v>
      </c>
      <c r="P44" s="48">
        <v>270</v>
      </c>
      <c r="Q44" s="9">
        <v>9.9410898379970547</v>
      </c>
      <c r="R44" s="48">
        <v>1573</v>
      </c>
      <c r="S44" s="9">
        <v>57.916053019145807</v>
      </c>
      <c r="T44" s="48">
        <v>166</v>
      </c>
      <c r="U44" s="9">
        <v>6.1119293078055961</v>
      </c>
    </row>
    <row r="45" spans="1:21" ht="12.75" x14ac:dyDescent="0.2">
      <c r="A45" s="40" t="s">
        <v>27</v>
      </c>
      <c r="B45" s="7">
        <v>1931</v>
      </c>
      <c r="C45" s="47">
        <v>100</v>
      </c>
      <c r="D45" s="7">
        <v>87</v>
      </c>
      <c r="E45" s="9">
        <v>4.5054375970999487</v>
      </c>
      <c r="F45" s="7">
        <v>83</v>
      </c>
      <c r="G45" s="9">
        <v>4.2982910409114448</v>
      </c>
      <c r="H45" s="7">
        <v>99</v>
      </c>
      <c r="I45" s="9">
        <v>5.126877265665458</v>
      </c>
      <c r="J45" s="7">
        <v>57</v>
      </c>
      <c r="K45" s="9">
        <v>2.9518384256861729</v>
      </c>
      <c r="L45" s="48">
        <v>79</v>
      </c>
      <c r="M45" s="9">
        <v>4.0911444847229417</v>
      </c>
      <c r="N45" s="48">
        <v>86</v>
      </c>
      <c r="O45" s="9">
        <v>4.4536509580528225</v>
      </c>
      <c r="P45" s="48">
        <v>1172</v>
      </c>
      <c r="Q45" s="9">
        <v>60.693940963231483</v>
      </c>
      <c r="R45" s="48">
        <v>187</v>
      </c>
      <c r="S45" s="9">
        <v>9.6841015018125329</v>
      </c>
      <c r="T45" s="48">
        <v>140</v>
      </c>
      <c r="U45" s="9">
        <v>7.2501294665976186</v>
      </c>
    </row>
    <row r="46" spans="1:21" ht="12.75" x14ac:dyDescent="0.2">
      <c r="A46" s="40" t="s">
        <v>28</v>
      </c>
      <c r="B46" s="7">
        <v>4191</v>
      </c>
      <c r="C46" s="47">
        <v>100</v>
      </c>
      <c r="D46" s="7">
        <v>1031</v>
      </c>
      <c r="E46" s="9">
        <v>24.600334049152949</v>
      </c>
      <c r="F46" s="7">
        <v>836</v>
      </c>
      <c r="G46" s="9">
        <v>19.947506561679791</v>
      </c>
      <c r="H46" s="7">
        <v>147</v>
      </c>
      <c r="I46" s="9">
        <v>3.5075161059413031</v>
      </c>
      <c r="J46" s="7">
        <v>116</v>
      </c>
      <c r="K46" s="9">
        <v>2.7678358387019806</v>
      </c>
      <c r="L46" s="48">
        <v>139</v>
      </c>
      <c r="M46" s="9">
        <v>3.3166308756859939</v>
      </c>
      <c r="N46" s="48">
        <v>196</v>
      </c>
      <c r="O46" s="9">
        <v>4.6766881412550703</v>
      </c>
      <c r="P46" s="48">
        <v>292</v>
      </c>
      <c r="Q46" s="9">
        <v>6.9673109043187784</v>
      </c>
      <c r="R46" s="48">
        <v>607</v>
      </c>
      <c r="S46" s="9">
        <v>14.483416845621569</v>
      </c>
      <c r="T46" s="48">
        <v>320</v>
      </c>
      <c r="U46" s="9">
        <v>7.6354092102123596</v>
      </c>
    </row>
    <row r="47" spans="1:21" ht="12.75" x14ac:dyDescent="0.2">
      <c r="A47" s="40" t="s">
        <v>35</v>
      </c>
      <c r="B47" s="7">
        <v>2761</v>
      </c>
      <c r="C47" s="47">
        <v>100</v>
      </c>
      <c r="D47" s="7">
        <v>62</v>
      </c>
      <c r="E47" s="9">
        <v>2.2455632017385008</v>
      </c>
      <c r="F47" s="7">
        <v>55</v>
      </c>
      <c r="G47" s="9">
        <v>1.9920318725099602</v>
      </c>
      <c r="H47" s="7">
        <v>44</v>
      </c>
      <c r="I47" s="9">
        <v>1.593625498007968</v>
      </c>
      <c r="J47" s="7">
        <v>27</v>
      </c>
      <c r="K47" s="9">
        <v>0.97790655559579864</v>
      </c>
      <c r="L47" s="48">
        <v>20</v>
      </c>
      <c r="M47" s="9">
        <v>0.72437522636725815</v>
      </c>
      <c r="N47" s="48">
        <v>21</v>
      </c>
      <c r="O47" s="9">
        <v>0.76059398768562114</v>
      </c>
      <c r="P47" s="48">
        <v>193</v>
      </c>
      <c r="Q47" s="9">
        <v>6.9902209344440411</v>
      </c>
      <c r="R47" s="48">
        <v>114</v>
      </c>
      <c r="S47" s="9">
        <v>4.1289387902933719</v>
      </c>
      <c r="T47" s="48">
        <v>2268</v>
      </c>
      <c r="U47" s="9">
        <v>82.144150670047082</v>
      </c>
    </row>
    <row r="48" spans="1:21" ht="12.75" x14ac:dyDescent="0.2">
      <c r="A48" s="40" t="s">
        <v>29</v>
      </c>
      <c r="B48" s="7">
        <v>5265</v>
      </c>
      <c r="C48" s="47">
        <v>100</v>
      </c>
      <c r="D48" s="7">
        <v>595</v>
      </c>
      <c r="E48" s="9">
        <v>11.301044634377968</v>
      </c>
      <c r="F48" s="7">
        <v>552</v>
      </c>
      <c r="G48" s="9">
        <v>10.484330484330485</v>
      </c>
      <c r="H48" s="7">
        <v>281</v>
      </c>
      <c r="I48" s="9">
        <v>5.3371320037986703</v>
      </c>
      <c r="J48" s="7">
        <v>273</v>
      </c>
      <c r="K48" s="9">
        <v>5.1851851851851851</v>
      </c>
      <c r="L48" s="48">
        <v>363</v>
      </c>
      <c r="M48" s="9">
        <v>6.8945868945868947</v>
      </c>
      <c r="N48" s="48">
        <v>365</v>
      </c>
      <c r="O48" s="9">
        <v>6.9325735992402659</v>
      </c>
      <c r="P48" s="48">
        <v>637</v>
      </c>
      <c r="Q48" s="9">
        <v>12.098765432098766</v>
      </c>
      <c r="R48" s="48">
        <v>367</v>
      </c>
      <c r="S48" s="9">
        <v>6.9705603038936372</v>
      </c>
      <c r="T48" s="48">
        <v>1301</v>
      </c>
      <c r="U48" s="9">
        <v>24.710351377018043</v>
      </c>
    </row>
    <row r="49" spans="1:21" ht="12.75" x14ac:dyDescent="0.2">
      <c r="A49" s="40"/>
      <c r="B49" s="7"/>
      <c r="C49" s="47"/>
      <c r="D49" s="7"/>
      <c r="E49" s="9"/>
      <c r="F49" s="7"/>
      <c r="G49" s="9"/>
      <c r="H49" s="7"/>
      <c r="I49" s="9"/>
      <c r="J49" s="7"/>
      <c r="K49" s="9"/>
      <c r="L49" s="48"/>
      <c r="M49" s="9"/>
      <c r="N49" s="48"/>
      <c r="O49" s="9"/>
      <c r="P49" s="48"/>
      <c r="Q49" s="9"/>
      <c r="R49" s="48"/>
      <c r="S49" s="9"/>
      <c r="T49" s="48"/>
      <c r="U49" s="9"/>
    </row>
    <row r="50" spans="1:21" ht="12.75" x14ac:dyDescent="0.2">
      <c r="A50" s="74" t="s">
        <v>113</v>
      </c>
      <c r="B50" s="75">
        <v>21879</v>
      </c>
      <c r="C50" s="76">
        <v>100</v>
      </c>
      <c r="D50" s="75">
        <v>1566</v>
      </c>
      <c r="E50" s="76">
        <v>7.2</v>
      </c>
      <c r="F50" s="75">
        <v>1662</v>
      </c>
      <c r="G50" s="76">
        <v>7.6</v>
      </c>
      <c r="H50" s="75">
        <v>1551</v>
      </c>
      <c r="I50" s="76">
        <v>7.1</v>
      </c>
      <c r="J50" s="75">
        <v>1029</v>
      </c>
      <c r="K50" s="76">
        <v>4.7</v>
      </c>
      <c r="L50" s="75">
        <v>1619</v>
      </c>
      <c r="M50" s="76">
        <v>7.4</v>
      </c>
      <c r="N50" s="75">
        <v>1408</v>
      </c>
      <c r="O50" s="76">
        <v>6.4</v>
      </c>
      <c r="P50" s="75">
        <v>1765</v>
      </c>
      <c r="Q50" s="76">
        <v>8.1</v>
      </c>
      <c r="R50" s="75">
        <v>1913</v>
      </c>
      <c r="S50" s="76">
        <v>8.6999999999999993</v>
      </c>
      <c r="T50" s="75">
        <v>2585</v>
      </c>
      <c r="U50" s="76">
        <v>11.8</v>
      </c>
    </row>
    <row r="51" spans="1:21" ht="12.75" x14ac:dyDescent="0.2">
      <c r="A51" s="38"/>
      <c r="B51" s="7"/>
      <c r="C51" s="47"/>
      <c r="D51" s="7"/>
      <c r="E51" s="47"/>
      <c r="F51" s="7"/>
      <c r="G51" s="47"/>
      <c r="H51" s="7"/>
      <c r="I51" s="47"/>
      <c r="J51" s="7"/>
      <c r="K51" s="47"/>
      <c r="L51" s="48"/>
      <c r="M51" s="47"/>
      <c r="N51" s="48"/>
      <c r="O51" s="47"/>
      <c r="P51" s="48"/>
      <c r="Q51" s="47"/>
      <c r="R51" s="48"/>
      <c r="S51" s="47"/>
      <c r="T51" s="48"/>
      <c r="U51" s="47"/>
    </row>
    <row r="52" spans="1:21" ht="12.75" x14ac:dyDescent="0.2">
      <c r="A52" s="43" t="s">
        <v>39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</row>
    <row r="53" spans="1:21" ht="12.75" x14ac:dyDescent="0.2">
      <c r="A53" s="78" t="s">
        <v>32</v>
      </c>
      <c r="B53" s="10">
        <v>11400</v>
      </c>
      <c r="C53" s="79">
        <v>100</v>
      </c>
      <c r="D53" s="10">
        <v>752</v>
      </c>
      <c r="E53" s="9">
        <v>6.6</v>
      </c>
      <c r="F53" s="10">
        <v>771</v>
      </c>
      <c r="G53" s="9">
        <v>6.8</v>
      </c>
      <c r="H53" s="10">
        <v>749</v>
      </c>
      <c r="I53" s="9">
        <v>6.6</v>
      </c>
      <c r="J53" s="10">
        <v>511</v>
      </c>
      <c r="K53" s="9">
        <v>4.5</v>
      </c>
      <c r="L53" s="80">
        <v>738</v>
      </c>
      <c r="M53" s="9">
        <v>6.5</v>
      </c>
      <c r="N53" s="80">
        <v>732</v>
      </c>
      <c r="O53" s="9">
        <v>6.4</v>
      </c>
      <c r="P53" s="80">
        <v>853</v>
      </c>
      <c r="Q53" s="9">
        <v>7.5</v>
      </c>
      <c r="R53" s="80">
        <v>938</v>
      </c>
      <c r="S53" s="9">
        <v>8.1999999999999993</v>
      </c>
      <c r="T53" s="80">
        <v>1207</v>
      </c>
      <c r="U53" s="9">
        <v>10.6</v>
      </c>
    </row>
    <row r="54" spans="1:21" ht="12.75" x14ac:dyDescent="0.2">
      <c r="A54" s="78" t="s">
        <v>33</v>
      </c>
      <c r="B54" s="10">
        <v>10319</v>
      </c>
      <c r="C54" s="79">
        <v>100</v>
      </c>
      <c r="D54" s="10">
        <v>815</v>
      </c>
      <c r="E54" s="9">
        <v>7.9</v>
      </c>
      <c r="F54" s="10">
        <v>877</v>
      </c>
      <c r="G54" s="9">
        <v>8.5</v>
      </c>
      <c r="H54" s="10">
        <v>789</v>
      </c>
      <c r="I54" s="9">
        <v>7.6</v>
      </c>
      <c r="J54" s="10">
        <v>504</v>
      </c>
      <c r="K54" s="9">
        <v>4.9000000000000004</v>
      </c>
      <c r="L54" s="80">
        <v>843</v>
      </c>
      <c r="M54" s="9">
        <v>8.1999999999999993</v>
      </c>
      <c r="N54" s="80">
        <v>677</v>
      </c>
      <c r="O54" s="9">
        <v>6.6</v>
      </c>
      <c r="P54" s="80">
        <v>898</v>
      </c>
      <c r="Q54" s="9">
        <v>8.6999999999999993</v>
      </c>
      <c r="R54" s="80">
        <v>959</v>
      </c>
      <c r="S54" s="9">
        <v>9.3000000000000007</v>
      </c>
      <c r="T54" s="80">
        <v>1353</v>
      </c>
      <c r="U54" s="9">
        <v>13.1</v>
      </c>
    </row>
    <row r="55" spans="1:21" ht="12.75" x14ac:dyDescent="0.2">
      <c r="A55" s="81"/>
      <c r="B55" s="10"/>
      <c r="C55" s="79"/>
      <c r="D55" s="10"/>
      <c r="E55" s="79"/>
      <c r="F55" s="10"/>
      <c r="G55" s="79"/>
      <c r="H55" s="10"/>
      <c r="I55" s="79"/>
      <c r="J55" s="10"/>
      <c r="K55" s="79"/>
      <c r="L55" s="80"/>
      <c r="M55" s="79"/>
      <c r="N55" s="80"/>
      <c r="O55" s="79"/>
      <c r="P55" s="80"/>
      <c r="Q55" s="79"/>
      <c r="R55" s="80"/>
      <c r="S55" s="79"/>
      <c r="T55" s="80"/>
      <c r="U55" s="79"/>
    </row>
    <row r="56" spans="1:21" ht="12.75" x14ac:dyDescent="0.2">
      <c r="A56" s="78" t="s">
        <v>79</v>
      </c>
      <c r="B56" s="10">
        <v>3571</v>
      </c>
      <c r="C56" s="79">
        <v>100</v>
      </c>
      <c r="D56" s="10">
        <v>221</v>
      </c>
      <c r="E56" s="9">
        <v>6.2</v>
      </c>
      <c r="F56" s="10">
        <v>212</v>
      </c>
      <c r="G56" s="9">
        <v>5.9</v>
      </c>
      <c r="H56" s="10">
        <v>228</v>
      </c>
      <c r="I56" s="9">
        <v>6.4</v>
      </c>
      <c r="J56" s="10">
        <v>130</v>
      </c>
      <c r="K56" s="9">
        <v>3.6</v>
      </c>
      <c r="L56" s="80">
        <v>174</v>
      </c>
      <c r="M56" s="9">
        <v>4.9000000000000004</v>
      </c>
      <c r="N56" s="80">
        <v>242</v>
      </c>
      <c r="O56" s="9">
        <v>6.8</v>
      </c>
      <c r="P56" s="80">
        <v>216</v>
      </c>
      <c r="Q56" s="9">
        <v>6.1</v>
      </c>
      <c r="R56" s="80">
        <v>233</v>
      </c>
      <c r="S56" s="9">
        <v>6.5</v>
      </c>
      <c r="T56" s="80">
        <v>369</v>
      </c>
      <c r="U56" s="9">
        <v>10.3</v>
      </c>
    </row>
    <row r="57" spans="1:21" ht="12.75" x14ac:dyDescent="0.2">
      <c r="A57" s="78" t="s">
        <v>72</v>
      </c>
      <c r="B57" s="10">
        <v>3983</v>
      </c>
      <c r="C57" s="79">
        <v>100</v>
      </c>
      <c r="D57" s="10">
        <v>272</v>
      </c>
      <c r="E57" s="9">
        <v>6.8</v>
      </c>
      <c r="F57" s="10">
        <v>328</v>
      </c>
      <c r="G57" s="9">
        <v>8.1999999999999993</v>
      </c>
      <c r="H57" s="10">
        <v>293</v>
      </c>
      <c r="I57" s="9">
        <v>7.4</v>
      </c>
      <c r="J57" s="10">
        <v>210</v>
      </c>
      <c r="K57" s="9">
        <v>5.3</v>
      </c>
      <c r="L57" s="80">
        <v>327</v>
      </c>
      <c r="M57" s="9">
        <v>8.1999999999999993</v>
      </c>
      <c r="N57" s="80">
        <v>264</v>
      </c>
      <c r="O57" s="9">
        <v>6.6</v>
      </c>
      <c r="P57" s="80">
        <v>394</v>
      </c>
      <c r="Q57" s="9">
        <v>9.9</v>
      </c>
      <c r="R57" s="80">
        <v>367</v>
      </c>
      <c r="S57" s="9">
        <v>9.1999999999999993</v>
      </c>
      <c r="T57" s="80">
        <v>484</v>
      </c>
      <c r="U57" s="9">
        <v>12.2</v>
      </c>
    </row>
    <row r="58" spans="1:21" ht="12.75" x14ac:dyDescent="0.2">
      <c r="A58" s="78" t="s">
        <v>45</v>
      </c>
      <c r="B58" s="10">
        <v>7726</v>
      </c>
      <c r="C58" s="79">
        <v>100</v>
      </c>
      <c r="D58" s="10">
        <v>704</v>
      </c>
      <c r="E58" s="9">
        <v>9.1</v>
      </c>
      <c r="F58" s="10">
        <v>704</v>
      </c>
      <c r="G58" s="9">
        <v>9.1</v>
      </c>
      <c r="H58" s="10">
        <v>700</v>
      </c>
      <c r="I58" s="9">
        <v>9.1</v>
      </c>
      <c r="J58" s="10">
        <v>473</v>
      </c>
      <c r="K58" s="9">
        <v>6.1</v>
      </c>
      <c r="L58" s="80">
        <v>742</v>
      </c>
      <c r="M58" s="9">
        <v>9.6</v>
      </c>
      <c r="N58" s="80">
        <v>602</v>
      </c>
      <c r="O58" s="9">
        <v>7.8</v>
      </c>
      <c r="P58" s="80">
        <v>712</v>
      </c>
      <c r="Q58" s="9">
        <v>9.1999999999999993</v>
      </c>
      <c r="R58" s="80">
        <v>822</v>
      </c>
      <c r="S58" s="9">
        <v>10.6</v>
      </c>
      <c r="T58" s="80">
        <v>1138</v>
      </c>
      <c r="U58" s="9">
        <v>14.7</v>
      </c>
    </row>
    <row r="59" spans="1:21" ht="12.75" x14ac:dyDescent="0.2">
      <c r="A59" s="78" t="s">
        <v>73</v>
      </c>
      <c r="B59" s="10">
        <v>4903</v>
      </c>
      <c r="C59" s="79">
        <v>100</v>
      </c>
      <c r="D59" s="10">
        <v>304</v>
      </c>
      <c r="E59" s="9">
        <v>6.2</v>
      </c>
      <c r="F59" s="10">
        <v>339</v>
      </c>
      <c r="G59" s="9">
        <v>6.9</v>
      </c>
      <c r="H59" s="10">
        <v>278</v>
      </c>
      <c r="I59" s="9">
        <v>5.7</v>
      </c>
      <c r="J59" s="10">
        <v>207</v>
      </c>
      <c r="K59" s="9">
        <v>4.2</v>
      </c>
      <c r="L59" s="80">
        <v>327</v>
      </c>
      <c r="M59" s="9">
        <v>6.7</v>
      </c>
      <c r="N59" s="80">
        <v>269</v>
      </c>
      <c r="O59" s="9">
        <v>5.5</v>
      </c>
      <c r="P59" s="80">
        <v>376</v>
      </c>
      <c r="Q59" s="9">
        <v>7.7</v>
      </c>
      <c r="R59" s="80">
        <v>389</v>
      </c>
      <c r="S59" s="9">
        <v>7.9</v>
      </c>
      <c r="T59" s="80">
        <v>553</v>
      </c>
      <c r="U59" s="9">
        <v>11.3</v>
      </c>
    </row>
    <row r="60" spans="1:21" ht="12.75" x14ac:dyDescent="0.2">
      <c r="A60" s="78" t="s">
        <v>46</v>
      </c>
      <c r="B60" s="10">
        <v>1696</v>
      </c>
      <c r="C60" s="79">
        <v>100</v>
      </c>
      <c r="D60" s="10">
        <v>65</v>
      </c>
      <c r="E60" s="9">
        <v>3.8</v>
      </c>
      <c r="F60" s="10">
        <v>78</v>
      </c>
      <c r="G60" s="9">
        <v>4.5999999999999996</v>
      </c>
      <c r="H60" s="10">
        <v>53</v>
      </c>
      <c r="I60" s="9">
        <v>3.1</v>
      </c>
      <c r="J60" s="10" t="s">
        <v>76</v>
      </c>
      <c r="K60" s="9" t="s">
        <v>76</v>
      </c>
      <c r="L60" s="80">
        <v>49</v>
      </c>
      <c r="M60" s="9">
        <v>2.9</v>
      </c>
      <c r="N60" s="80">
        <v>32</v>
      </c>
      <c r="O60" s="9">
        <v>1.9</v>
      </c>
      <c r="P60" s="80">
        <v>68</v>
      </c>
      <c r="Q60" s="9">
        <v>4</v>
      </c>
      <c r="R60" s="80">
        <v>102</v>
      </c>
      <c r="S60" s="9">
        <v>6</v>
      </c>
      <c r="T60" s="80">
        <v>42</v>
      </c>
      <c r="U60" s="9">
        <v>2.5</v>
      </c>
    </row>
    <row r="61" spans="1:21" ht="12.75" x14ac:dyDescent="0.2">
      <c r="A61" s="78"/>
      <c r="B61" s="10"/>
      <c r="C61" s="79"/>
      <c r="D61" s="10"/>
      <c r="E61" s="79"/>
      <c r="F61" s="10"/>
      <c r="G61" s="79"/>
      <c r="H61" s="10"/>
      <c r="I61" s="79"/>
      <c r="J61" s="10"/>
      <c r="K61" s="79"/>
      <c r="L61" s="80"/>
      <c r="M61" s="79"/>
      <c r="N61" s="80"/>
      <c r="O61" s="79"/>
      <c r="P61" s="80"/>
      <c r="Q61" s="79"/>
      <c r="R61" s="80"/>
      <c r="S61" s="79"/>
      <c r="T61" s="80"/>
      <c r="U61" s="79"/>
    </row>
    <row r="62" spans="1:21" ht="12.75" x14ac:dyDescent="0.2">
      <c r="A62" s="43" t="s">
        <v>38</v>
      </c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</row>
    <row r="63" spans="1:21" ht="12.75" x14ac:dyDescent="0.2">
      <c r="A63" s="40" t="s">
        <v>25</v>
      </c>
      <c r="B63" s="7">
        <v>1524</v>
      </c>
      <c r="C63" s="47">
        <v>100</v>
      </c>
      <c r="D63" s="7">
        <v>77</v>
      </c>
      <c r="E63" s="9">
        <v>5.0999999999999996</v>
      </c>
      <c r="F63" s="7">
        <v>106</v>
      </c>
      <c r="G63" s="9">
        <v>7</v>
      </c>
      <c r="H63" s="7">
        <v>552</v>
      </c>
      <c r="I63" s="9">
        <v>36.200000000000003</v>
      </c>
      <c r="J63" s="7">
        <v>153</v>
      </c>
      <c r="K63" s="9">
        <v>10</v>
      </c>
      <c r="L63" s="48">
        <v>127</v>
      </c>
      <c r="M63" s="9">
        <v>8.4</v>
      </c>
      <c r="N63" s="48">
        <v>593</v>
      </c>
      <c r="O63" s="9">
        <v>38.9</v>
      </c>
      <c r="P63" s="48">
        <v>144</v>
      </c>
      <c r="Q63" s="9">
        <v>9.4</v>
      </c>
      <c r="R63" s="48">
        <v>75</v>
      </c>
      <c r="S63" s="9">
        <v>4.9000000000000004</v>
      </c>
      <c r="T63" s="48">
        <v>76</v>
      </c>
      <c r="U63" s="9">
        <v>5</v>
      </c>
    </row>
    <row r="64" spans="1:21" ht="12.75" x14ac:dyDescent="0.2">
      <c r="A64" s="40" t="s">
        <v>26</v>
      </c>
      <c r="B64" s="7">
        <v>568</v>
      </c>
      <c r="C64" s="47">
        <v>100</v>
      </c>
      <c r="D64" s="7">
        <v>21</v>
      </c>
      <c r="E64" s="9">
        <v>3.6</v>
      </c>
      <c r="F64" s="7">
        <v>27</v>
      </c>
      <c r="G64" s="9">
        <v>4.8</v>
      </c>
      <c r="H64" s="7">
        <v>18</v>
      </c>
      <c r="I64" s="9">
        <v>3.2</v>
      </c>
      <c r="J64" s="7">
        <v>8</v>
      </c>
      <c r="K64" s="9">
        <v>1.5</v>
      </c>
      <c r="L64" s="48">
        <v>28</v>
      </c>
      <c r="M64" s="9">
        <v>4.8</v>
      </c>
      <c r="N64" s="48">
        <v>16</v>
      </c>
      <c r="O64" s="9">
        <v>2.8</v>
      </c>
      <c r="P64" s="48">
        <v>28</v>
      </c>
      <c r="Q64" s="9">
        <v>4.8</v>
      </c>
      <c r="R64" s="48">
        <v>251</v>
      </c>
      <c r="S64" s="9">
        <v>44.2</v>
      </c>
      <c r="T64" s="48">
        <v>26</v>
      </c>
      <c r="U64" s="9">
        <v>4.5</v>
      </c>
    </row>
    <row r="65" spans="1:21" ht="12.75" x14ac:dyDescent="0.2">
      <c r="A65" s="40" t="s">
        <v>27</v>
      </c>
      <c r="B65" s="7">
        <v>685</v>
      </c>
      <c r="C65" s="47">
        <v>100</v>
      </c>
      <c r="D65" s="7">
        <v>19</v>
      </c>
      <c r="E65" s="9">
        <v>2.8</v>
      </c>
      <c r="F65" s="7">
        <v>37</v>
      </c>
      <c r="G65" s="9">
        <v>5.5</v>
      </c>
      <c r="H65" s="7">
        <v>26</v>
      </c>
      <c r="I65" s="9">
        <v>3.8</v>
      </c>
      <c r="J65" s="7">
        <v>24</v>
      </c>
      <c r="K65" s="9">
        <v>3.4</v>
      </c>
      <c r="L65" s="48">
        <v>38</v>
      </c>
      <c r="M65" s="9">
        <v>5.6</v>
      </c>
      <c r="N65" s="48">
        <v>26</v>
      </c>
      <c r="O65" s="9">
        <v>3.8</v>
      </c>
      <c r="P65" s="48">
        <v>327</v>
      </c>
      <c r="Q65" s="9">
        <v>47.7</v>
      </c>
      <c r="R65" s="48">
        <v>37</v>
      </c>
      <c r="S65" s="9">
        <v>5.4</v>
      </c>
      <c r="T65" s="48">
        <v>17</v>
      </c>
      <c r="U65" s="9">
        <v>2.4</v>
      </c>
    </row>
    <row r="66" spans="1:21" ht="12.75" x14ac:dyDescent="0.2">
      <c r="A66" s="40" t="s">
        <v>28</v>
      </c>
      <c r="B66" s="7">
        <v>3345</v>
      </c>
      <c r="C66" s="47">
        <v>100</v>
      </c>
      <c r="D66" s="7">
        <v>475</v>
      </c>
      <c r="E66" s="9">
        <v>14.2</v>
      </c>
      <c r="F66" s="7">
        <v>526</v>
      </c>
      <c r="G66" s="9">
        <v>15.7</v>
      </c>
      <c r="H66" s="7">
        <v>97</v>
      </c>
      <c r="I66" s="9">
        <v>2.9</v>
      </c>
      <c r="J66" s="7">
        <v>77</v>
      </c>
      <c r="K66" s="9">
        <v>2.2999999999999998</v>
      </c>
      <c r="L66" s="48">
        <v>131</v>
      </c>
      <c r="M66" s="9">
        <v>3.9</v>
      </c>
      <c r="N66" s="48">
        <v>99</v>
      </c>
      <c r="O66" s="9">
        <v>3</v>
      </c>
      <c r="P66" s="48">
        <v>116</v>
      </c>
      <c r="Q66" s="9">
        <v>3.5</v>
      </c>
      <c r="R66" s="48">
        <v>497</v>
      </c>
      <c r="S66" s="9">
        <v>14.9</v>
      </c>
      <c r="T66" s="48">
        <v>161</v>
      </c>
      <c r="U66" s="9">
        <v>4.8</v>
      </c>
    </row>
    <row r="67" spans="1:21" ht="12.75" x14ac:dyDescent="0.2">
      <c r="A67" s="40" t="s">
        <v>35</v>
      </c>
      <c r="B67" s="7">
        <v>183</v>
      </c>
      <c r="C67" s="47">
        <v>100</v>
      </c>
      <c r="D67" s="7">
        <v>0</v>
      </c>
      <c r="E67" s="9">
        <v>0</v>
      </c>
      <c r="F67" s="10" t="s">
        <v>76</v>
      </c>
      <c r="G67" s="9" t="s">
        <v>76</v>
      </c>
      <c r="H67" s="7">
        <v>0</v>
      </c>
      <c r="I67" s="9">
        <v>0</v>
      </c>
      <c r="J67" s="7">
        <v>0</v>
      </c>
      <c r="K67" s="9">
        <v>0</v>
      </c>
      <c r="L67" s="10" t="s">
        <v>76</v>
      </c>
      <c r="M67" s="9" t="s">
        <v>76</v>
      </c>
      <c r="N67" s="48">
        <v>0</v>
      </c>
      <c r="O67" s="9">
        <v>0</v>
      </c>
      <c r="P67" s="10" t="s">
        <v>76</v>
      </c>
      <c r="Q67" s="9" t="s">
        <v>76</v>
      </c>
      <c r="R67" s="48">
        <v>13</v>
      </c>
      <c r="S67" s="9">
        <v>7</v>
      </c>
      <c r="T67" s="48">
        <v>85</v>
      </c>
      <c r="U67" s="9">
        <v>46.5</v>
      </c>
    </row>
    <row r="68" spans="1:21" ht="12.75" x14ac:dyDescent="0.2">
      <c r="A68" s="40" t="s">
        <v>29</v>
      </c>
      <c r="B68" s="7">
        <v>15574</v>
      </c>
      <c r="C68" s="47">
        <v>100</v>
      </c>
      <c r="D68" s="7">
        <v>974</v>
      </c>
      <c r="E68" s="9">
        <v>6.3</v>
      </c>
      <c r="F68" s="7">
        <v>964</v>
      </c>
      <c r="G68" s="9">
        <v>6.2</v>
      </c>
      <c r="H68" s="7">
        <v>858</v>
      </c>
      <c r="I68" s="9">
        <v>5.5</v>
      </c>
      <c r="J68" s="7">
        <v>767</v>
      </c>
      <c r="K68" s="9">
        <v>4.9000000000000004</v>
      </c>
      <c r="L68" s="48">
        <v>1294</v>
      </c>
      <c r="M68" s="9">
        <v>8.3000000000000007</v>
      </c>
      <c r="N68" s="48">
        <v>675</v>
      </c>
      <c r="O68" s="9">
        <v>4.3</v>
      </c>
      <c r="P68" s="48">
        <v>1146</v>
      </c>
      <c r="Q68" s="9">
        <v>7.4</v>
      </c>
      <c r="R68" s="48">
        <v>1040</v>
      </c>
      <c r="S68" s="9">
        <v>6.7</v>
      </c>
      <c r="T68" s="48">
        <v>2219</v>
      </c>
      <c r="U68" s="9">
        <v>14.3</v>
      </c>
    </row>
    <row r="69" spans="1:21" ht="13.5" thickBot="1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</row>
    <row r="70" spans="1:21" x14ac:dyDescent="0.2">
      <c r="A70" s="29" t="s">
        <v>36</v>
      </c>
      <c r="B70" s="5"/>
      <c r="C70" s="5"/>
      <c r="D70" s="5"/>
      <c r="E70" s="5"/>
      <c r="F70" s="5"/>
      <c r="G70" s="5"/>
      <c r="H70" s="5"/>
      <c r="I70" s="5"/>
      <c r="J70" s="5"/>
    </row>
    <row r="71" spans="1:21" ht="12.75" x14ac:dyDescent="0.2">
      <c r="A71" s="30" t="s">
        <v>37</v>
      </c>
      <c r="B71" s="2"/>
      <c r="C71" s="2"/>
      <c r="D71" s="2"/>
      <c r="E71" s="2"/>
      <c r="F71" s="2"/>
      <c r="G71" s="2"/>
      <c r="H71" s="2"/>
      <c r="I71" s="2"/>
      <c r="J71" s="2"/>
    </row>
    <row r="72" spans="1:21" ht="12.75" x14ac:dyDescent="0.2">
      <c r="A72" s="30" t="s">
        <v>47</v>
      </c>
      <c r="B72" s="2"/>
      <c r="C72" s="2"/>
      <c r="D72" s="2"/>
      <c r="E72" s="2"/>
      <c r="F72" s="2"/>
      <c r="G72" s="2"/>
      <c r="H72" s="2"/>
      <c r="I72" s="2"/>
      <c r="J72" s="2"/>
    </row>
    <row r="73" spans="1:21" x14ac:dyDescent="0.2">
      <c r="A73" s="30" t="s">
        <v>54</v>
      </c>
    </row>
    <row r="74" spans="1:21" x14ac:dyDescent="0.2">
      <c r="A74" s="19" t="s">
        <v>53</v>
      </c>
    </row>
    <row r="75" spans="1:21" x14ac:dyDescent="0.2">
      <c r="A75" s="19"/>
    </row>
    <row r="76" spans="1:21" x14ac:dyDescent="0.2">
      <c r="A76" s="11"/>
    </row>
    <row r="77" spans="1:21" x14ac:dyDescent="0.2">
      <c r="A77" s="11"/>
    </row>
    <row r="78" spans="1:21" x14ac:dyDescent="0.2">
      <c r="A78" s="11"/>
    </row>
    <row r="79" spans="1:21" x14ac:dyDescent="0.2">
      <c r="A79" s="11"/>
    </row>
  </sheetData>
  <pageMargins left="0.7" right="0.7" top="0.75" bottom="0.7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3"/>
  <sheetViews>
    <sheetView zoomScaleNormal="100" workbookViewId="0"/>
  </sheetViews>
  <sheetFormatPr defaultRowHeight="12" x14ac:dyDescent="0.2"/>
  <cols>
    <col min="1" max="1" width="26" customWidth="1"/>
    <col min="2" max="2" width="15.140625" customWidth="1"/>
    <col min="3" max="3" width="7.7109375" customWidth="1"/>
    <col min="4" max="4" width="1.28515625" customWidth="1"/>
    <col min="5" max="5" width="13.7109375" bestFit="1" customWidth="1"/>
    <col min="6" max="6" width="5.7109375" customWidth="1"/>
    <col min="7" max="7" width="16.140625" bestFit="1" customWidth="1"/>
    <col min="8" max="8" width="5.7109375" customWidth="1"/>
    <col min="9" max="9" width="1.28515625" customWidth="1"/>
    <col min="10" max="10" width="10.7109375" customWidth="1"/>
    <col min="11" max="11" width="5.7109375" customWidth="1"/>
    <col min="12" max="12" width="1.28515625" customWidth="1"/>
    <col min="13" max="13" width="11" bestFit="1" customWidth="1"/>
    <col min="14" max="15" width="5.7109375" customWidth="1"/>
    <col min="16" max="16" width="10.7109375" customWidth="1"/>
    <col min="17" max="17" width="5.7109375" customWidth="1"/>
    <col min="18" max="18" width="10.7109375" customWidth="1"/>
    <col min="19" max="19" width="5.7109375" customWidth="1"/>
    <col min="20" max="20" width="10.7109375" customWidth="1"/>
    <col min="21" max="21" width="5.7109375" customWidth="1"/>
    <col min="22" max="22" width="10.7109375" customWidth="1"/>
    <col min="23" max="23" width="5.7109375" customWidth="1"/>
  </cols>
  <sheetData>
    <row r="1" spans="1:14" ht="21" x14ac:dyDescent="0.35">
      <c r="A1" s="21" t="s">
        <v>111</v>
      </c>
      <c r="B1" s="6"/>
      <c r="C1" s="6"/>
      <c r="G1" s="2"/>
      <c r="H1" s="2"/>
      <c r="J1" s="6"/>
      <c r="M1" s="6"/>
    </row>
    <row r="2" spans="1:14" ht="21" x14ac:dyDescent="0.35">
      <c r="A2" s="21" t="s">
        <v>34</v>
      </c>
      <c r="B2" s="1"/>
      <c r="C2" s="1"/>
      <c r="G2" s="2"/>
      <c r="H2" s="2"/>
      <c r="J2" s="1"/>
      <c r="M2" s="1"/>
    </row>
    <row r="3" spans="1:14" ht="12.75" x14ac:dyDescent="0.2">
      <c r="G3" s="2"/>
      <c r="H3" s="2"/>
    </row>
    <row r="4" spans="1:14" ht="16.5" thickBot="1" x14ac:dyDescent="0.3">
      <c r="A4" s="3"/>
      <c r="B4" s="12"/>
      <c r="C4" s="12"/>
      <c r="E4" s="91" t="s">
        <v>107</v>
      </c>
      <c r="F4" s="91"/>
      <c r="G4" s="91"/>
      <c r="H4" s="91"/>
      <c r="J4" s="68" t="s">
        <v>94</v>
      </c>
      <c r="K4" s="68"/>
      <c r="M4" s="12"/>
      <c r="N4" s="12"/>
    </row>
    <row r="5" spans="1:14" ht="12.75" x14ac:dyDescent="0.2">
      <c r="A5" s="22"/>
      <c r="B5" s="23" t="s">
        <v>44</v>
      </c>
      <c r="C5" s="23"/>
      <c r="E5" s="23" t="s">
        <v>89</v>
      </c>
      <c r="F5" s="23"/>
      <c r="G5" s="23" t="s">
        <v>90</v>
      </c>
      <c r="H5" s="24"/>
      <c r="J5" s="23" t="s">
        <v>84</v>
      </c>
      <c r="K5" s="23"/>
      <c r="M5" s="23" t="s">
        <v>86</v>
      </c>
      <c r="N5" s="23"/>
    </row>
    <row r="6" spans="1:14" ht="13.5" thickBot="1" x14ac:dyDescent="0.25">
      <c r="A6" s="25"/>
      <c r="B6" s="26" t="s">
        <v>62</v>
      </c>
      <c r="C6" s="26" t="s">
        <v>61</v>
      </c>
      <c r="D6" s="46"/>
      <c r="E6" s="26" t="s">
        <v>87</v>
      </c>
      <c r="F6" s="26" t="s">
        <v>61</v>
      </c>
      <c r="G6" s="26" t="s">
        <v>88</v>
      </c>
      <c r="H6" s="26" t="s">
        <v>61</v>
      </c>
      <c r="I6" s="46"/>
      <c r="J6" s="26" t="s">
        <v>63</v>
      </c>
      <c r="K6" s="26" t="s">
        <v>61</v>
      </c>
      <c r="L6" s="46"/>
      <c r="M6" s="26" t="s">
        <v>85</v>
      </c>
      <c r="N6" s="26" t="s">
        <v>61</v>
      </c>
    </row>
    <row r="7" spans="1:14" ht="12.75" x14ac:dyDescent="0.2">
      <c r="A7" s="4"/>
      <c r="B7" s="35"/>
      <c r="C7" s="35"/>
      <c r="E7" s="35"/>
      <c r="F7" s="35"/>
      <c r="G7" s="35"/>
      <c r="H7" s="36"/>
      <c r="J7" s="35"/>
      <c r="K7" s="36"/>
      <c r="M7" s="35"/>
      <c r="N7" s="36"/>
    </row>
    <row r="8" spans="1:14" ht="12.75" x14ac:dyDescent="0.2">
      <c r="A8" s="4"/>
      <c r="B8" s="35"/>
      <c r="C8" s="35"/>
      <c r="E8" s="35"/>
      <c r="F8" s="35"/>
      <c r="G8" s="35"/>
      <c r="H8" s="36"/>
      <c r="J8" s="35"/>
      <c r="K8" s="36"/>
      <c r="M8" s="35"/>
      <c r="N8" s="36"/>
    </row>
    <row r="9" spans="1:14" ht="12.75" x14ac:dyDescent="0.2">
      <c r="A9" s="43" t="s">
        <v>0</v>
      </c>
      <c r="B9" s="8">
        <v>22252</v>
      </c>
      <c r="C9" s="85">
        <f t="shared" ref="C9:C18" si="0">100*B9/$B9</f>
        <v>100</v>
      </c>
      <c r="E9" s="8">
        <v>452</v>
      </c>
      <c r="F9" s="85">
        <f t="shared" ref="F9:F18" si="1">100*E9/$B9</f>
        <v>2.0312780873629337</v>
      </c>
      <c r="G9" s="8">
        <v>1063</v>
      </c>
      <c r="H9" s="85">
        <f t="shared" ref="H9:H18" si="2">100*G9/$B9</f>
        <v>4.7770986877584036</v>
      </c>
      <c r="J9" s="8">
        <v>535</v>
      </c>
      <c r="K9" s="85">
        <f t="shared" ref="K9:K18" si="3">100*J9/$B9</f>
        <v>2.4042782671220566</v>
      </c>
      <c r="M9" s="8">
        <v>2034</v>
      </c>
      <c r="N9" s="85">
        <f t="shared" ref="N9:N18" si="4">100*M9/$B9</f>
        <v>9.1407513931332023</v>
      </c>
    </row>
    <row r="10" spans="1:14" ht="12.75" x14ac:dyDescent="0.2">
      <c r="A10" s="44"/>
      <c r="B10" s="10"/>
      <c r="C10" s="82"/>
      <c r="E10" s="10"/>
      <c r="F10" s="82"/>
      <c r="G10" s="10"/>
      <c r="H10" s="82"/>
      <c r="J10" s="10"/>
      <c r="K10" s="82"/>
      <c r="M10" s="10"/>
      <c r="N10" s="82"/>
    </row>
    <row r="11" spans="1:14" ht="12.75" x14ac:dyDescent="0.2">
      <c r="A11" s="45" t="s">
        <v>31</v>
      </c>
      <c r="B11" s="10">
        <v>1865</v>
      </c>
      <c r="C11" s="82">
        <f t="shared" si="0"/>
        <v>100</v>
      </c>
      <c r="E11" s="7">
        <v>13</v>
      </c>
      <c r="F11" s="82">
        <f t="shared" si="1"/>
        <v>0.69705093833780163</v>
      </c>
      <c r="G11" s="7">
        <v>60</v>
      </c>
      <c r="H11" s="82">
        <f t="shared" si="2"/>
        <v>3.2171581769436997</v>
      </c>
      <c r="J11" s="10">
        <v>15.545539090054838</v>
      </c>
      <c r="K11" s="82">
        <f t="shared" si="3"/>
        <v>0.8335409699761307</v>
      </c>
      <c r="M11" s="10">
        <v>52</v>
      </c>
      <c r="N11" s="82">
        <f t="shared" si="4"/>
        <v>2.7882037533512065</v>
      </c>
    </row>
    <row r="12" spans="1:14" ht="12.75" x14ac:dyDescent="0.2">
      <c r="A12" s="45" t="s">
        <v>3</v>
      </c>
      <c r="B12" s="10">
        <v>229</v>
      </c>
      <c r="C12" s="82">
        <f t="shared" si="0"/>
        <v>100</v>
      </c>
      <c r="E12" s="7">
        <v>14</v>
      </c>
      <c r="F12" s="82">
        <f t="shared" si="1"/>
        <v>6.1135371179039302</v>
      </c>
      <c r="G12" s="7">
        <v>33</v>
      </c>
      <c r="H12" s="82">
        <f t="shared" si="2"/>
        <v>14.410480349344978</v>
      </c>
      <c r="J12" s="10">
        <v>18.378564110802767</v>
      </c>
      <c r="K12" s="82">
        <f t="shared" si="3"/>
        <v>8.0255738475121259</v>
      </c>
      <c r="M12" s="10">
        <v>46</v>
      </c>
      <c r="N12" s="82">
        <f t="shared" si="4"/>
        <v>20.087336244541486</v>
      </c>
    </row>
    <row r="13" spans="1:14" ht="12.75" x14ac:dyDescent="0.2">
      <c r="A13" s="45" t="s">
        <v>9</v>
      </c>
      <c r="B13" s="10">
        <v>469</v>
      </c>
      <c r="C13" s="82">
        <f t="shared" si="0"/>
        <v>100</v>
      </c>
      <c r="E13" s="7">
        <v>130</v>
      </c>
      <c r="F13" s="82">
        <f t="shared" si="1"/>
        <v>27.718550106609808</v>
      </c>
      <c r="G13" s="7">
        <v>172</v>
      </c>
      <c r="H13" s="82">
        <f t="shared" si="2"/>
        <v>36.673773987206822</v>
      </c>
      <c r="J13" s="10">
        <v>162.57833188850697</v>
      </c>
      <c r="K13" s="82">
        <f t="shared" si="3"/>
        <v>34.664889528466304</v>
      </c>
      <c r="M13" s="10">
        <v>265</v>
      </c>
      <c r="N13" s="82">
        <f t="shared" si="4"/>
        <v>56.50319829424307</v>
      </c>
    </row>
    <row r="14" spans="1:14" ht="12.75" x14ac:dyDescent="0.2">
      <c r="A14" s="45" t="s">
        <v>11</v>
      </c>
      <c r="B14" s="10">
        <v>1598</v>
      </c>
      <c r="C14" s="82">
        <f t="shared" si="0"/>
        <v>100</v>
      </c>
      <c r="E14" s="7">
        <v>62</v>
      </c>
      <c r="F14" s="82">
        <f t="shared" si="1"/>
        <v>3.8798498122653315</v>
      </c>
      <c r="G14" s="7">
        <v>254</v>
      </c>
      <c r="H14" s="82">
        <f t="shared" si="2"/>
        <v>15.894868585732166</v>
      </c>
      <c r="J14" s="10">
        <v>75.644711057425965</v>
      </c>
      <c r="K14" s="82">
        <f t="shared" si="3"/>
        <v>4.7337115805648287</v>
      </c>
      <c r="M14" s="10">
        <v>400</v>
      </c>
      <c r="N14" s="82">
        <f t="shared" si="4"/>
        <v>25.031289111389235</v>
      </c>
    </row>
    <row r="15" spans="1:14" ht="12.75" x14ac:dyDescent="0.2">
      <c r="A15" s="45" t="s">
        <v>12</v>
      </c>
      <c r="B15" s="10">
        <v>1759</v>
      </c>
      <c r="C15" s="82">
        <f t="shared" si="0"/>
        <v>100</v>
      </c>
      <c r="E15" s="7">
        <v>36</v>
      </c>
      <c r="F15" s="82">
        <f t="shared" si="1"/>
        <v>2.0466173962478682</v>
      </c>
      <c r="G15" s="7">
        <v>86</v>
      </c>
      <c r="H15" s="82">
        <f t="shared" si="2"/>
        <v>4.8891415577032404</v>
      </c>
      <c r="J15" s="10">
        <v>56.262951183602326</v>
      </c>
      <c r="K15" s="82">
        <f t="shared" si="3"/>
        <v>3.1985759626834751</v>
      </c>
      <c r="M15" s="10">
        <v>184</v>
      </c>
      <c r="N15" s="82">
        <f t="shared" si="4"/>
        <v>10.46048891415577</v>
      </c>
    </row>
    <row r="16" spans="1:14" ht="12.75" x14ac:dyDescent="0.2">
      <c r="A16" s="45" t="s">
        <v>58</v>
      </c>
      <c r="B16" s="10">
        <v>327</v>
      </c>
      <c r="C16" s="82">
        <f t="shared" si="0"/>
        <v>100</v>
      </c>
      <c r="E16" s="7">
        <v>5</v>
      </c>
      <c r="F16" s="82">
        <f t="shared" si="1"/>
        <v>1.5290519877675841</v>
      </c>
      <c r="G16" s="7">
        <v>21</v>
      </c>
      <c r="H16" s="82">
        <f t="shared" si="2"/>
        <v>6.4220183486238529</v>
      </c>
      <c r="J16" s="10">
        <v>15.896702542396318</v>
      </c>
      <c r="K16" s="82">
        <f t="shared" si="3"/>
        <v>4.8613769242802194</v>
      </c>
      <c r="M16" s="10">
        <v>20</v>
      </c>
      <c r="N16" s="82">
        <f t="shared" si="4"/>
        <v>6.1162079510703364</v>
      </c>
    </row>
    <row r="17" spans="1:14" ht="12.75" x14ac:dyDescent="0.2">
      <c r="A17" s="45" t="s">
        <v>40</v>
      </c>
      <c r="B17" s="10">
        <v>286</v>
      </c>
      <c r="C17" s="82">
        <f t="shared" si="0"/>
        <v>100</v>
      </c>
      <c r="E17" s="7">
        <v>106</v>
      </c>
      <c r="F17" s="82">
        <f t="shared" si="1"/>
        <v>37.06293706293706</v>
      </c>
      <c r="G17" s="7">
        <v>111</v>
      </c>
      <c r="H17" s="82">
        <f t="shared" si="2"/>
        <v>38.811188811188813</v>
      </c>
      <c r="J17" s="10">
        <v>127.85198103850304</v>
      </c>
      <c r="K17" s="82">
        <f t="shared" si="3"/>
        <v>44.703489873602457</v>
      </c>
      <c r="M17" s="10">
        <v>179</v>
      </c>
      <c r="N17" s="82">
        <f t="shared" si="4"/>
        <v>62.587412587412587</v>
      </c>
    </row>
    <row r="18" spans="1:14" ht="12.75" x14ac:dyDescent="0.2">
      <c r="A18" s="45" t="s">
        <v>24</v>
      </c>
      <c r="B18" s="10">
        <v>5036</v>
      </c>
      <c r="C18" s="82">
        <f t="shared" si="0"/>
        <v>100</v>
      </c>
      <c r="E18" s="7">
        <v>67</v>
      </c>
      <c r="F18" s="82">
        <f t="shared" si="1"/>
        <v>1.3304209690230342</v>
      </c>
      <c r="G18" s="7">
        <v>190</v>
      </c>
      <c r="H18" s="82">
        <f t="shared" si="2"/>
        <v>3.7728355837966641</v>
      </c>
      <c r="J18" s="10">
        <v>54.695808894948996</v>
      </c>
      <c r="K18" s="82">
        <f t="shared" si="3"/>
        <v>1.0860962846495035</v>
      </c>
      <c r="M18" s="10">
        <v>548</v>
      </c>
      <c r="N18" s="82">
        <f t="shared" si="4"/>
        <v>10.881652104845115</v>
      </c>
    </row>
    <row r="19" spans="1:14" ht="12.75" x14ac:dyDescent="0.2">
      <c r="A19" s="84" t="s">
        <v>77</v>
      </c>
      <c r="B19" s="10">
        <v>315.05999999971073</v>
      </c>
      <c r="C19" s="82">
        <f>100*B19/$B19</f>
        <v>100</v>
      </c>
      <c r="D19" s="51"/>
      <c r="E19" s="83">
        <v>19.315972781609005</v>
      </c>
      <c r="F19" s="82">
        <f>100*E19/$B19</f>
        <v>6.1308870632980197</v>
      </c>
      <c r="G19" s="51">
        <v>22.013823310422048</v>
      </c>
      <c r="H19" s="82">
        <f>100*G19/$B19</f>
        <v>6.9871844443732183</v>
      </c>
      <c r="I19" s="51"/>
      <c r="J19" s="7">
        <v>16</v>
      </c>
      <c r="K19" s="82">
        <f>100*J19/$B19</f>
        <v>5.0783977655096457</v>
      </c>
      <c r="L19" s="51"/>
      <c r="M19" s="83">
        <v>39.63880830066514</v>
      </c>
      <c r="N19" s="82">
        <f>100*M19/$B19</f>
        <v>12.581352218847691</v>
      </c>
    </row>
    <row r="20" spans="1:14" ht="12.75" x14ac:dyDescent="0.2">
      <c r="A20" s="52" t="s">
        <v>101</v>
      </c>
      <c r="B20" s="53">
        <v>10683</v>
      </c>
      <c r="C20" s="86">
        <f t="shared" ref="C20" si="5">100*B20/$B20</f>
        <v>100</v>
      </c>
      <c r="E20" s="7">
        <v>19</v>
      </c>
      <c r="F20" s="86">
        <f t="shared" ref="F20" si="6">100*E20/$B20</f>
        <v>0.1778526631096134</v>
      </c>
      <c r="G20" s="7">
        <v>136</v>
      </c>
      <c r="H20" s="86">
        <f t="shared" ref="H20" si="7">100*G20/$B20</f>
        <v>1.2730506412056539</v>
      </c>
      <c r="J20" s="53">
        <v>8.42220722933655</v>
      </c>
      <c r="K20" s="86">
        <f t="shared" ref="K20" si="8">100*J20/$B20</f>
        <v>7.8837472894660213E-2</v>
      </c>
      <c r="M20" s="53">
        <f>M9-M22</f>
        <v>2034</v>
      </c>
      <c r="N20" s="86">
        <f t="shared" ref="N20" si="9">100*M20/$B20</f>
        <v>19.039595619208086</v>
      </c>
    </row>
    <row r="21" spans="1:14" ht="13.5" thickBot="1" x14ac:dyDescent="0.25">
      <c r="A21" s="28"/>
      <c r="B21" s="28"/>
      <c r="C21" s="28"/>
      <c r="E21" s="42"/>
      <c r="F21" s="42"/>
      <c r="G21" s="42"/>
      <c r="H21" s="42"/>
      <c r="J21" s="28"/>
      <c r="K21" s="28"/>
      <c r="M21" s="28"/>
      <c r="N21" s="28"/>
    </row>
    <row r="22" spans="1:14" ht="12.75" x14ac:dyDescent="0.2">
      <c r="A22" s="29" t="s">
        <v>36</v>
      </c>
      <c r="B22" s="5"/>
      <c r="C22" s="5"/>
      <c r="E22" s="65"/>
      <c r="F22" s="47"/>
      <c r="G22" s="65"/>
      <c r="H22" s="47"/>
      <c r="J22" s="5"/>
      <c r="K22" s="5"/>
      <c r="M22" s="65"/>
      <c r="N22" s="5"/>
    </row>
    <row r="23" spans="1:14" ht="12.75" x14ac:dyDescent="0.2">
      <c r="A23" s="30" t="s">
        <v>37</v>
      </c>
      <c r="B23" s="2"/>
      <c r="C23" s="2"/>
      <c r="J23" s="2"/>
      <c r="K23" s="2"/>
      <c r="N23" s="2"/>
    </row>
    <row r="24" spans="1:14" ht="12.75" x14ac:dyDescent="0.2">
      <c r="A24" s="32" t="s">
        <v>78</v>
      </c>
      <c r="B24" s="2"/>
      <c r="C24" s="2"/>
      <c r="E24" s="65"/>
      <c r="G24" s="65"/>
      <c r="J24" s="2"/>
      <c r="K24" s="2"/>
      <c r="N24" s="2"/>
    </row>
    <row r="25" spans="1:14" x14ac:dyDescent="0.2">
      <c r="A25" s="30" t="s">
        <v>92</v>
      </c>
    </row>
    <row r="26" spans="1:14" x14ac:dyDescent="0.2">
      <c r="A26" s="30" t="s">
        <v>110</v>
      </c>
    </row>
    <row r="33" spans="5:8" ht="12.75" x14ac:dyDescent="0.2">
      <c r="E33" s="2"/>
      <c r="F33" s="2"/>
      <c r="G33" s="2"/>
      <c r="H33" s="2"/>
    </row>
  </sheetData>
  <sortState xmlns:xlrd2="http://schemas.microsoft.com/office/spreadsheetml/2017/richdata2" ref="Q11:U21">
    <sortCondition ref="Q11"/>
  </sortState>
  <mergeCells count="1">
    <mergeCell ref="E4:H4"/>
  </mergeCells>
  <pageMargins left="0.7" right="0.7" top="0.75" bottom="0.75" header="0.3" footer="0.3"/>
  <pageSetup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30"/>
  <sheetViews>
    <sheetView zoomScaleNormal="100" workbookViewId="0"/>
  </sheetViews>
  <sheetFormatPr defaultRowHeight="12" x14ac:dyDescent="0.2"/>
  <cols>
    <col min="1" max="1" width="26" customWidth="1"/>
    <col min="2" max="2" width="15.140625" customWidth="1"/>
    <col min="3" max="3" width="5.7109375" customWidth="1"/>
    <col min="4" max="4" width="1.28515625" customWidth="1"/>
    <col min="5" max="5" width="13.7109375" bestFit="1" customWidth="1"/>
    <col min="6" max="6" width="5.7109375" customWidth="1"/>
    <col min="7" max="7" width="16.140625" bestFit="1" customWidth="1"/>
    <col min="8" max="8" width="5.7109375" customWidth="1"/>
    <col min="9" max="9" width="1.28515625" customWidth="1"/>
    <col min="10" max="10" width="10.7109375" customWidth="1"/>
    <col min="11" max="11" width="5.7109375" customWidth="1"/>
    <col min="12" max="12" width="1.28515625" customWidth="1"/>
    <col min="13" max="13" width="11" bestFit="1" customWidth="1"/>
    <col min="14" max="15" width="5.7109375" customWidth="1"/>
    <col min="16" max="16" width="10.7109375" customWidth="1"/>
    <col min="17" max="17" width="5.7109375" customWidth="1"/>
    <col min="18" max="18" width="10.7109375" customWidth="1"/>
    <col min="19" max="19" width="5.7109375" customWidth="1"/>
    <col min="20" max="20" width="10.7109375" customWidth="1"/>
    <col min="21" max="21" width="5.7109375" customWidth="1"/>
  </cols>
  <sheetData>
    <row r="1" spans="1:14" ht="21" x14ac:dyDescent="0.35">
      <c r="A1" s="21" t="s">
        <v>109</v>
      </c>
      <c r="B1" s="6"/>
      <c r="C1" s="6"/>
      <c r="G1" s="2"/>
      <c r="H1" s="2"/>
      <c r="J1" s="2"/>
      <c r="K1" s="2"/>
      <c r="N1" s="2"/>
    </row>
    <row r="2" spans="1:14" ht="21" x14ac:dyDescent="0.35">
      <c r="A2" s="21" t="s">
        <v>34</v>
      </c>
      <c r="B2" s="1"/>
      <c r="C2" s="1"/>
      <c r="G2" s="2"/>
      <c r="H2" s="2"/>
      <c r="J2" s="2"/>
      <c r="K2" s="2"/>
      <c r="N2" s="2"/>
    </row>
    <row r="3" spans="1:14" ht="12.75" x14ac:dyDescent="0.2">
      <c r="G3" s="2"/>
      <c r="H3" s="2"/>
      <c r="J3" s="2"/>
      <c r="K3" s="2"/>
      <c r="N3" s="2"/>
    </row>
    <row r="4" spans="1:14" ht="16.5" thickBot="1" x14ac:dyDescent="0.3">
      <c r="A4" s="3"/>
      <c r="B4" s="12"/>
      <c r="C4" s="12"/>
      <c r="E4" s="91" t="s">
        <v>91</v>
      </c>
      <c r="F4" s="91"/>
      <c r="G4" s="91"/>
      <c r="H4" s="91"/>
      <c r="J4" s="68" t="s">
        <v>94</v>
      </c>
      <c r="K4" s="68"/>
    </row>
    <row r="5" spans="1:14" ht="12.75" x14ac:dyDescent="0.2">
      <c r="A5" s="22"/>
      <c r="B5" s="23" t="s">
        <v>44</v>
      </c>
      <c r="C5" s="23"/>
      <c r="E5" s="23" t="s">
        <v>89</v>
      </c>
      <c r="F5" s="23"/>
      <c r="G5" s="23" t="s">
        <v>90</v>
      </c>
      <c r="H5" s="24"/>
      <c r="J5" s="23" t="s">
        <v>84</v>
      </c>
      <c r="K5" s="24"/>
      <c r="M5" s="23" t="s">
        <v>86</v>
      </c>
      <c r="N5" s="24"/>
    </row>
    <row r="6" spans="1:14" ht="13.5" thickBot="1" x14ac:dyDescent="0.25">
      <c r="A6" s="25"/>
      <c r="B6" s="26" t="s">
        <v>62</v>
      </c>
      <c r="C6" s="26" t="s">
        <v>61</v>
      </c>
      <c r="D6" s="46"/>
      <c r="E6" s="26" t="s">
        <v>87</v>
      </c>
      <c r="F6" s="26" t="s">
        <v>61</v>
      </c>
      <c r="G6" s="26" t="s">
        <v>88</v>
      </c>
      <c r="H6" s="26" t="s">
        <v>61</v>
      </c>
      <c r="I6" s="46"/>
      <c r="J6" s="26" t="s">
        <v>64</v>
      </c>
      <c r="K6" s="26" t="s">
        <v>61</v>
      </c>
      <c r="L6" s="46"/>
      <c r="M6" s="26" t="s">
        <v>85</v>
      </c>
      <c r="N6" s="26" t="s">
        <v>61</v>
      </c>
    </row>
    <row r="7" spans="1:14" ht="12.75" x14ac:dyDescent="0.2">
      <c r="A7" s="4"/>
      <c r="B7" s="35"/>
      <c r="C7" s="35"/>
      <c r="E7" s="35"/>
      <c r="F7" s="35"/>
      <c r="G7" s="35"/>
      <c r="H7" s="36"/>
      <c r="J7" s="36"/>
      <c r="K7" s="35"/>
      <c r="M7" s="35"/>
      <c r="N7" s="36"/>
    </row>
    <row r="8" spans="1:14" ht="12.75" x14ac:dyDescent="0.2">
      <c r="A8" s="4"/>
      <c r="B8" s="35"/>
      <c r="C8" s="35"/>
      <c r="E8" s="35"/>
      <c r="F8" s="35"/>
      <c r="G8" s="35"/>
      <c r="H8" s="36"/>
      <c r="J8" s="36"/>
      <c r="K8" s="35"/>
      <c r="M8" s="35"/>
      <c r="N8" s="36"/>
    </row>
    <row r="9" spans="1:14" ht="12.75" x14ac:dyDescent="0.2">
      <c r="A9" s="43" t="s">
        <v>0</v>
      </c>
      <c r="B9" s="8">
        <v>22252</v>
      </c>
      <c r="C9" s="31">
        <v>100</v>
      </c>
      <c r="E9" s="8">
        <v>181</v>
      </c>
      <c r="F9" s="31">
        <v>0.81341003055905092</v>
      </c>
      <c r="G9" s="8">
        <v>710</v>
      </c>
      <c r="H9" s="31">
        <v>3.1907244292647849</v>
      </c>
      <c r="J9" s="8">
        <v>256</v>
      </c>
      <c r="K9" s="31">
        <v>1.1504583857630775</v>
      </c>
      <c r="M9" s="8">
        <v>1804</v>
      </c>
      <c r="N9" s="31">
        <v>8.1071364371741872</v>
      </c>
    </row>
    <row r="10" spans="1:14" ht="12.75" x14ac:dyDescent="0.2">
      <c r="A10" s="44"/>
      <c r="B10" s="10"/>
      <c r="C10" s="9"/>
      <c r="E10" s="10"/>
      <c r="F10" s="9"/>
      <c r="G10" s="10"/>
      <c r="H10" s="9"/>
      <c r="J10" s="10"/>
      <c r="K10" s="9"/>
      <c r="M10" s="10"/>
      <c r="N10" s="9"/>
    </row>
    <row r="11" spans="1:14" ht="12.75" x14ac:dyDescent="0.2">
      <c r="A11" s="45" t="s">
        <v>11</v>
      </c>
      <c r="B11" s="10">
        <v>1598</v>
      </c>
      <c r="C11" s="9">
        <v>100</v>
      </c>
      <c r="E11" s="7">
        <v>90</v>
      </c>
      <c r="F11" s="9">
        <v>5.632040050062578</v>
      </c>
      <c r="G11" s="7">
        <v>292</v>
      </c>
      <c r="H11" s="9">
        <v>18.272841051314142</v>
      </c>
      <c r="J11" s="10">
        <v>110</v>
      </c>
      <c r="K11" s="9">
        <v>6.8836045056320403</v>
      </c>
      <c r="M11" s="10">
        <v>472</v>
      </c>
      <c r="N11" s="9">
        <v>29.536921151439298</v>
      </c>
    </row>
    <row r="12" spans="1:14" ht="12.75" x14ac:dyDescent="0.2">
      <c r="A12" s="45" t="s">
        <v>12</v>
      </c>
      <c r="B12" s="10">
        <v>1759</v>
      </c>
      <c r="C12" s="9">
        <v>100</v>
      </c>
      <c r="E12" s="7">
        <v>48</v>
      </c>
      <c r="F12" s="9">
        <v>2.7288231949971573</v>
      </c>
      <c r="G12" s="7">
        <v>131</v>
      </c>
      <c r="H12" s="9">
        <v>7.447413303013076</v>
      </c>
      <c r="J12" s="10">
        <v>61</v>
      </c>
      <c r="K12" s="9">
        <v>3.4678794769755541</v>
      </c>
      <c r="M12" s="10">
        <v>302</v>
      </c>
      <c r="N12" s="9">
        <v>17.168845935190451</v>
      </c>
    </row>
    <row r="13" spans="1:14" ht="12.75" x14ac:dyDescent="0.2">
      <c r="A13" s="45" t="s">
        <v>58</v>
      </c>
      <c r="B13" s="10">
        <v>327</v>
      </c>
      <c r="C13" s="9">
        <v>100</v>
      </c>
      <c r="E13" s="7" t="s">
        <v>76</v>
      </c>
      <c r="F13" s="9" t="s">
        <v>76</v>
      </c>
      <c r="G13" s="7">
        <v>13</v>
      </c>
      <c r="H13" s="9">
        <v>3.9755351681957185</v>
      </c>
      <c r="J13" s="10">
        <v>11</v>
      </c>
      <c r="K13" s="9">
        <v>3.3639143730886847</v>
      </c>
      <c r="M13" s="10">
        <v>23</v>
      </c>
      <c r="N13" s="9">
        <v>7.0336391437308867</v>
      </c>
    </row>
    <row r="14" spans="1:14" ht="12.75" x14ac:dyDescent="0.2">
      <c r="A14" s="45" t="s">
        <v>9</v>
      </c>
      <c r="B14" s="10">
        <v>469</v>
      </c>
      <c r="C14" s="9">
        <v>100</v>
      </c>
      <c r="E14" s="7">
        <v>6</v>
      </c>
      <c r="F14" s="9">
        <v>1.279317697228145</v>
      </c>
      <c r="G14" s="7">
        <v>13</v>
      </c>
      <c r="H14" s="9">
        <v>2.7718550106609809</v>
      </c>
      <c r="J14" s="10">
        <v>10</v>
      </c>
      <c r="K14" s="9">
        <v>2.1321961620469083</v>
      </c>
      <c r="M14" s="10">
        <v>44</v>
      </c>
      <c r="N14" s="9">
        <v>9.3816631130063968</v>
      </c>
    </row>
    <row r="15" spans="1:14" ht="12.75" x14ac:dyDescent="0.2">
      <c r="A15" s="45" t="s">
        <v>40</v>
      </c>
      <c r="B15" s="10">
        <v>286</v>
      </c>
      <c r="C15" s="9">
        <v>100</v>
      </c>
      <c r="E15" s="7">
        <v>9</v>
      </c>
      <c r="F15" s="9">
        <v>3.1468531468531471</v>
      </c>
      <c r="G15" s="7" t="s">
        <v>76</v>
      </c>
      <c r="H15" s="9" t="s">
        <v>76</v>
      </c>
      <c r="J15" s="10">
        <v>9</v>
      </c>
      <c r="K15" s="9">
        <v>3.1468531468531471</v>
      </c>
      <c r="M15" s="10">
        <v>15</v>
      </c>
      <c r="N15" s="9">
        <v>5.244755244755245</v>
      </c>
    </row>
    <row r="16" spans="1:14" ht="12.75" x14ac:dyDescent="0.2">
      <c r="A16" s="45" t="s">
        <v>8</v>
      </c>
      <c r="B16" s="10">
        <v>658</v>
      </c>
      <c r="C16" s="9">
        <v>100</v>
      </c>
      <c r="E16" s="7" t="s">
        <v>76</v>
      </c>
      <c r="F16" s="9" t="s">
        <v>76</v>
      </c>
      <c r="G16" s="7" t="s">
        <v>76</v>
      </c>
      <c r="H16" s="9" t="s">
        <v>76</v>
      </c>
      <c r="J16" s="10">
        <v>8</v>
      </c>
      <c r="K16" s="9">
        <v>1.21580547112462</v>
      </c>
      <c r="M16" s="10">
        <v>28</v>
      </c>
      <c r="N16" s="9">
        <v>4.2553191489361701</v>
      </c>
    </row>
    <row r="17" spans="1:16" ht="12.75" x14ac:dyDescent="0.2">
      <c r="A17" s="52" t="s">
        <v>101</v>
      </c>
      <c r="B17" s="53">
        <v>17155</v>
      </c>
      <c r="C17" s="54">
        <v>100</v>
      </c>
      <c r="E17" s="7">
        <v>23</v>
      </c>
      <c r="F17" s="9">
        <v>0.13407169921305742</v>
      </c>
      <c r="G17" s="7">
        <v>250</v>
      </c>
      <c r="H17" s="9">
        <v>1.457301078402798</v>
      </c>
      <c r="J17" s="53">
        <v>47</v>
      </c>
      <c r="K17" s="54">
        <v>0.27397260273972601</v>
      </c>
      <c r="M17" s="10">
        <v>920</v>
      </c>
      <c r="N17" s="9">
        <v>5.3628679685222966</v>
      </c>
    </row>
    <row r="18" spans="1:16" ht="13.5" thickBot="1" x14ac:dyDescent="0.25">
      <c r="A18" s="28"/>
      <c r="B18" s="28"/>
      <c r="C18" s="28"/>
      <c r="E18" s="42"/>
      <c r="F18" s="42"/>
      <c r="G18" s="42"/>
      <c r="H18" s="42"/>
      <c r="J18" s="28"/>
      <c r="K18" s="28"/>
      <c r="M18" s="28"/>
      <c r="N18" s="42"/>
    </row>
    <row r="19" spans="1:16" ht="12.75" x14ac:dyDescent="0.2">
      <c r="A19" s="29" t="s">
        <v>36</v>
      </c>
      <c r="B19" s="5"/>
      <c r="C19" s="5"/>
      <c r="E19" s="65"/>
      <c r="F19" s="47"/>
      <c r="G19" s="65"/>
      <c r="H19" s="47"/>
      <c r="J19" s="5"/>
      <c r="K19" s="5"/>
      <c r="M19" s="65"/>
      <c r="N19" s="47"/>
      <c r="O19" s="65"/>
      <c r="P19" s="47"/>
    </row>
    <row r="20" spans="1:16" ht="12.75" x14ac:dyDescent="0.2">
      <c r="A20" s="30" t="s">
        <v>37</v>
      </c>
      <c r="B20" s="2"/>
      <c r="C20" s="2"/>
      <c r="E20" s="65"/>
      <c r="G20" s="65"/>
      <c r="J20" s="2"/>
      <c r="K20" s="2"/>
      <c r="M20" s="65"/>
    </row>
    <row r="21" spans="1:16" ht="12.75" x14ac:dyDescent="0.2">
      <c r="A21" s="32" t="s">
        <v>78</v>
      </c>
      <c r="B21" s="2"/>
      <c r="C21" s="2"/>
      <c r="J21" s="2"/>
      <c r="K21" s="2"/>
    </row>
    <row r="22" spans="1:16" x14ac:dyDescent="0.2">
      <c r="A22" s="30" t="s">
        <v>92</v>
      </c>
      <c r="E22" s="51"/>
      <c r="G22" s="51"/>
      <c r="M22" s="51"/>
    </row>
    <row r="23" spans="1:16" x14ac:dyDescent="0.2">
      <c r="A23" s="30" t="s">
        <v>110</v>
      </c>
    </row>
    <row r="30" spans="1:16" ht="12.75" x14ac:dyDescent="0.2">
      <c r="E30" s="2"/>
      <c r="F30" s="2"/>
      <c r="G30" s="2"/>
      <c r="H30" s="2"/>
      <c r="N30" s="2"/>
    </row>
  </sheetData>
  <sortState xmlns:xlrd2="http://schemas.microsoft.com/office/spreadsheetml/2017/richdata2" ref="O11:V23">
    <sortCondition ref="O11"/>
  </sortState>
  <mergeCells count="1">
    <mergeCell ref="E4:H4"/>
  </mergeCells>
  <pageMargins left="0.7" right="0.7" top="0.75" bottom="0.75" header="0.3" footer="0.3"/>
  <pageSetup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32"/>
  <sheetViews>
    <sheetView zoomScaleNormal="100" workbookViewId="0"/>
  </sheetViews>
  <sheetFormatPr defaultRowHeight="12" x14ac:dyDescent="0.2"/>
  <cols>
    <col min="1" max="1" width="26" customWidth="1"/>
    <col min="2" max="2" width="15.140625" customWidth="1"/>
    <col min="3" max="3" width="5.7109375" customWidth="1"/>
    <col min="4" max="4" width="1.28515625" customWidth="1"/>
    <col min="5" max="5" width="13.7109375" bestFit="1" customWidth="1"/>
    <col min="6" max="6" width="5.7109375" customWidth="1"/>
    <col min="7" max="7" width="16.140625" bestFit="1" customWidth="1"/>
    <col min="8" max="8" width="5.7109375" customWidth="1"/>
    <col min="9" max="9" width="1.28515625" customWidth="1"/>
    <col min="10" max="10" width="10.7109375" customWidth="1"/>
    <col min="11" max="11" width="5.7109375" customWidth="1"/>
    <col min="12" max="12" width="1.28515625" customWidth="1"/>
    <col min="13" max="13" width="11" bestFit="1" customWidth="1"/>
    <col min="14" max="15" width="5.7109375" customWidth="1"/>
    <col min="16" max="16" width="10.7109375" customWidth="1"/>
    <col min="17" max="17" width="5.7109375" customWidth="1"/>
    <col min="18" max="18" width="10.7109375" customWidth="1"/>
    <col min="19" max="19" width="5.7109375" customWidth="1"/>
  </cols>
  <sheetData>
    <row r="1" spans="1:19" ht="21" x14ac:dyDescent="0.35">
      <c r="A1" s="21" t="s">
        <v>106</v>
      </c>
      <c r="B1" s="6"/>
      <c r="C1" s="6"/>
      <c r="G1" s="2"/>
      <c r="H1" s="2"/>
      <c r="J1" s="2"/>
      <c r="K1" s="2"/>
      <c r="M1" s="2"/>
      <c r="N1" s="2"/>
    </row>
    <row r="2" spans="1:19" ht="21" x14ac:dyDescent="0.35">
      <c r="A2" s="21" t="s">
        <v>34</v>
      </c>
      <c r="B2" s="1"/>
      <c r="C2" s="1"/>
      <c r="G2" s="2"/>
      <c r="H2" s="2"/>
      <c r="J2" s="2"/>
      <c r="K2" s="2"/>
      <c r="M2" s="2"/>
      <c r="N2" s="2"/>
    </row>
    <row r="3" spans="1:19" ht="12.75" x14ac:dyDescent="0.2">
      <c r="G3" s="2"/>
      <c r="H3" s="2"/>
      <c r="J3" s="2"/>
      <c r="K3" s="2"/>
      <c r="M3" s="2"/>
      <c r="N3" s="2"/>
    </row>
    <row r="4" spans="1:19" ht="16.5" thickBot="1" x14ac:dyDescent="0.3">
      <c r="A4" s="3"/>
      <c r="B4" s="12"/>
      <c r="C4" s="12"/>
      <c r="E4" s="91" t="s">
        <v>93</v>
      </c>
      <c r="F4" s="91"/>
      <c r="G4" s="91"/>
      <c r="H4" s="91"/>
      <c r="J4" s="68" t="s">
        <v>94</v>
      </c>
      <c r="K4" s="68"/>
      <c r="M4" s="2"/>
      <c r="N4" s="2"/>
    </row>
    <row r="5" spans="1:19" ht="12.75" x14ac:dyDescent="0.2">
      <c r="A5" s="22"/>
      <c r="B5" s="23" t="s">
        <v>44</v>
      </c>
      <c r="C5" s="23"/>
      <c r="E5" s="23" t="s">
        <v>89</v>
      </c>
      <c r="F5" s="23"/>
      <c r="G5" s="23" t="s">
        <v>90</v>
      </c>
      <c r="H5" s="24"/>
      <c r="J5" s="23" t="s">
        <v>84</v>
      </c>
      <c r="K5" s="24"/>
      <c r="M5" s="24" t="s">
        <v>86</v>
      </c>
      <c r="N5" s="24"/>
    </row>
    <row r="6" spans="1:19" ht="13.5" thickBot="1" x14ac:dyDescent="0.25">
      <c r="A6" s="25"/>
      <c r="B6" s="26" t="s">
        <v>62</v>
      </c>
      <c r="C6" s="26" t="s">
        <v>61</v>
      </c>
      <c r="D6" s="46"/>
      <c r="E6" s="26" t="s">
        <v>87</v>
      </c>
      <c r="F6" s="26" t="s">
        <v>61</v>
      </c>
      <c r="G6" s="26" t="s">
        <v>88</v>
      </c>
      <c r="H6" s="26" t="s">
        <v>61</v>
      </c>
      <c r="I6" s="46"/>
      <c r="J6" s="27" t="s">
        <v>65</v>
      </c>
      <c r="K6" s="26" t="s">
        <v>61</v>
      </c>
      <c r="L6" s="46"/>
      <c r="M6" s="27" t="s">
        <v>85</v>
      </c>
      <c r="N6" s="26" t="s">
        <v>61</v>
      </c>
    </row>
    <row r="7" spans="1:19" ht="12.75" x14ac:dyDescent="0.2">
      <c r="A7" s="4"/>
      <c r="B7" s="35"/>
      <c r="C7" s="35"/>
      <c r="E7" s="35"/>
      <c r="F7" s="35"/>
      <c r="G7" s="35"/>
      <c r="H7" s="36"/>
      <c r="J7" s="35"/>
      <c r="K7" s="35"/>
      <c r="M7" s="35"/>
      <c r="N7" s="35"/>
    </row>
    <row r="8" spans="1:19" ht="12.75" x14ac:dyDescent="0.2">
      <c r="A8" s="4"/>
      <c r="B8" s="35"/>
      <c r="C8" s="35"/>
      <c r="E8" s="35"/>
      <c r="F8" s="35"/>
      <c r="G8" s="35"/>
      <c r="H8" s="36"/>
      <c r="J8" s="35"/>
      <c r="K8" s="35"/>
      <c r="M8" s="35"/>
      <c r="N8" s="35"/>
    </row>
    <row r="9" spans="1:19" ht="12" customHeight="1" x14ac:dyDescent="0.2">
      <c r="A9" s="43" t="s">
        <v>0</v>
      </c>
      <c r="B9" s="8">
        <v>22252</v>
      </c>
      <c r="C9" s="31">
        <v>100</v>
      </c>
      <c r="E9" s="8">
        <v>408</v>
      </c>
      <c r="F9" s="31">
        <v>1.8335430523099046</v>
      </c>
      <c r="G9" s="8">
        <v>1168</v>
      </c>
      <c r="H9" s="31">
        <v>5.2489663850440413</v>
      </c>
      <c r="J9" s="8">
        <v>290</v>
      </c>
      <c r="K9" s="31">
        <v>1.3032536401222361</v>
      </c>
      <c r="M9" s="8">
        <v>2221</v>
      </c>
      <c r="N9" s="31">
        <v>9.9811252921085742</v>
      </c>
    </row>
    <row r="10" spans="1:19" ht="12" customHeight="1" x14ac:dyDescent="0.25">
      <c r="A10" s="44"/>
      <c r="B10" s="10"/>
      <c r="C10" s="9"/>
      <c r="E10" s="10"/>
      <c r="F10" s="9"/>
      <c r="G10" s="10"/>
      <c r="H10" s="9"/>
      <c r="J10" s="10"/>
      <c r="K10" s="9"/>
      <c r="M10" s="10"/>
      <c r="N10" s="9"/>
      <c r="Q10" s="71"/>
      <c r="R10" s="71"/>
      <c r="S10" s="71"/>
    </row>
    <row r="11" spans="1:19" ht="12" customHeight="1" x14ac:dyDescent="0.25">
      <c r="A11" s="45" t="s">
        <v>7</v>
      </c>
      <c r="B11" s="10">
        <v>688</v>
      </c>
      <c r="C11" s="9">
        <v>100</v>
      </c>
      <c r="E11" s="7">
        <v>266</v>
      </c>
      <c r="F11" s="9">
        <v>38.662790697674424</v>
      </c>
      <c r="G11" s="7">
        <v>294</v>
      </c>
      <c r="H11" s="9">
        <v>42.732558139534881</v>
      </c>
      <c r="J11" s="10">
        <v>126</v>
      </c>
      <c r="K11" s="9">
        <v>18.313953488372093</v>
      </c>
      <c r="M11" s="10">
        <v>641</v>
      </c>
      <c r="N11" s="9">
        <v>93.168604651162795</v>
      </c>
      <c r="P11" s="70"/>
      <c r="Q11" s="71"/>
      <c r="R11" s="71"/>
      <c r="S11" s="71"/>
    </row>
    <row r="12" spans="1:19" ht="12" customHeight="1" x14ac:dyDescent="0.25">
      <c r="A12" s="45" t="s">
        <v>13</v>
      </c>
      <c r="B12" s="10">
        <v>2293</v>
      </c>
      <c r="C12" s="9">
        <v>100</v>
      </c>
      <c r="E12" s="7">
        <v>56</v>
      </c>
      <c r="F12" s="9">
        <v>2.4422154382904493</v>
      </c>
      <c r="G12" s="7">
        <v>447</v>
      </c>
      <c r="H12" s="9">
        <v>19.494112516354122</v>
      </c>
      <c r="J12" s="10">
        <v>84</v>
      </c>
      <c r="K12" s="9">
        <v>3.6633231574356739</v>
      </c>
      <c r="M12" s="10">
        <v>571</v>
      </c>
      <c r="N12" s="9">
        <v>24.901875272568688</v>
      </c>
      <c r="P12" s="70"/>
      <c r="Q12" s="71"/>
      <c r="R12" s="71"/>
      <c r="S12" s="71"/>
    </row>
    <row r="13" spans="1:19" ht="12" customHeight="1" x14ac:dyDescent="0.25">
      <c r="A13" s="45" t="s">
        <v>1</v>
      </c>
      <c r="B13" s="10">
        <v>586</v>
      </c>
      <c r="C13" s="9">
        <v>100</v>
      </c>
      <c r="E13" s="7">
        <v>36</v>
      </c>
      <c r="F13" s="9">
        <v>6.1433447098976108</v>
      </c>
      <c r="G13" s="7">
        <v>97</v>
      </c>
      <c r="H13" s="9">
        <v>16.552901023890783</v>
      </c>
      <c r="J13" s="10">
        <v>33</v>
      </c>
      <c r="K13" s="9">
        <v>5.6313993174061432</v>
      </c>
      <c r="M13" s="10">
        <v>117</v>
      </c>
      <c r="N13" s="9">
        <v>19.965870307167236</v>
      </c>
      <c r="P13" s="70"/>
      <c r="Q13" s="71"/>
      <c r="R13" s="71"/>
      <c r="S13" s="71"/>
    </row>
    <row r="14" spans="1:19" ht="12" customHeight="1" x14ac:dyDescent="0.25">
      <c r="A14" s="45" t="s">
        <v>20</v>
      </c>
      <c r="B14" s="10">
        <v>159</v>
      </c>
      <c r="C14" s="9">
        <v>100</v>
      </c>
      <c r="E14" s="7">
        <v>20</v>
      </c>
      <c r="F14" s="9">
        <v>12.578616352201259</v>
      </c>
      <c r="G14" s="7">
        <v>78</v>
      </c>
      <c r="H14" s="9">
        <v>49.056603773584904</v>
      </c>
      <c r="J14" s="10">
        <v>29</v>
      </c>
      <c r="K14" s="9">
        <v>18.238993710691823</v>
      </c>
      <c r="M14" s="10">
        <v>121</v>
      </c>
      <c r="N14" s="9">
        <v>76.100628930817621</v>
      </c>
      <c r="P14" s="70"/>
      <c r="Q14" s="71"/>
      <c r="R14" s="71"/>
      <c r="S14" s="71"/>
    </row>
    <row r="15" spans="1:19" ht="12" customHeight="1" x14ac:dyDescent="0.25">
      <c r="A15" s="52" t="s">
        <v>101</v>
      </c>
      <c r="B15" s="53">
        <v>18526</v>
      </c>
      <c r="C15" s="54">
        <v>100</v>
      </c>
      <c r="E15" s="7">
        <v>30</v>
      </c>
      <c r="F15" s="54">
        <v>0.16193457843031414</v>
      </c>
      <c r="G15" s="7">
        <v>252</v>
      </c>
      <c r="H15" s="54">
        <v>1.3602504588146389</v>
      </c>
      <c r="J15" s="53">
        <v>18</v>
      </c>
      <c r="K15" s="54">
        <v>9.7160747058188501E-2</v>
      </c>
      <c r="M15" s="53">
        <v>771</v>
      </c>
      <c r="N15" s="54">
        <v>4.1617186656590741</v>
      </c>
      <c r="Q15" s="71"/>
      <c r="R15" s="71"/>
      <c r="S15" s="71"/>
    </row>
    <row r="16" spans="1:19" ht="12" customHeight="1" thickBot="1" x14ac:dyDescent="0.3">
      <c r="A16" s="28"/>
      <c r="B16" s="28"/>
      <c r="C16" s="28"/>
      <c r="E16" s="42"/>
      <c r="F16" s="42"/>
      <c r="G16" s="42"/>
      <c r="H16" s="42"/>
      <c r="J16" s="28"/>
      <c r="K16" s="28"/>
      <c r="M16" s="28"/>
      <c r="N16" s="28"/>
      <c r="Q16" s="71"/>
      <c r="R16" s="71"/>
    </row>
    <row r="17" spans="1:14" ht="12.75" x14ac:dyDescent="0.2">
      <c r="A17" s="29" t="s">
        <v>36</v>
      </c>
      <c r="B17" s="5"/>
      <c r="C17" s="5"/>
      <c r="E17" s="7"/>
      <c r="F17" s="9"/>
      <c r="G17" s="7"/>
      <c r="H17" s="47"/>
      <c r="J17" s="5"/>
      <c r="K17" s="5"/>
      <c r="M17" s="5"/>
      <c r="N17" s="5"/>
    </row>
    <row r="18" spans="1:14" ht="12.75" x14ac:dyDescent="0.2">
      <c r="A18" s="30" t="s">
        <v>37</v>
      </c>
      <c r="B18" s="2"/>
      <c r="C18" s="2"/>
      <c r="J18" s="2"/>
      <c r="K18" s="2"/>
    </row>
    <row r="19" spans="1:14" ht="12.75" x14ac:dyDescent="0.2">
      <c r="A19" s="32" t="s">
        <v>78</v>
      </c>
      <c r="B19" s="2"/>
      <c r="C19" s="2"/>
      <c r="J19" s="2"/>
      <c r="K19" s="2"/>
    </row>
    <row r="20" spans="1:14" x14ac:dyDescent="0.2">
      <c r="A20" s="30" t="s">
        <v>92</v>
      </c>
    </row>
    <row r="21" spans="1:14" x14ac:dyDescent="0.2">
      <c r="A21" s="30" t="s">
        <v>110</v>
      </c>
    </row>
    <row r="32" spans="1:14" ht="12.75" x14ac:dyDescent="0.2">
      <c r="E32" s="2"/>
      <c r="F32" s="2"/>
      <c r="G32" s="2"/>
      <c r="H32" s="2"/>
    </row>
  </sheetData>
  <sortState xmlns:xlrd2="http://schemas.microsoft.com/office/spreadsheetml/2017/richdata2" ref="H13:I15">
    <sortCondition ref="H13"/>
  </sortState>
  <mergeCells count="1">
    <mergeCell ref="E4:H4"/>
  </mergeCells>
  <pageMargins left="0.7" right="0.7" top="0.75" bottom="0.75" header="0.3" footer="0.3"/>
  <pageSetup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2"/>
  <sheetViews>
    <sheetView zoomScaleNormal="100" workbookViewId="0"/>
  </sheetViews>
  <sheetFormatPr defaultRowHeight="12" x14ac:dyDescent="0.2"/>
  <cols>
    <col min="1" max="1" width="26" customWidth="1"/>
    <col min="2" max="2" width="15.140625" customWidth="1"/>
    <col min="3" max="3" width="5.7109375" customWidth="1"/>
    <col min="4" max="4" width="1.28515625" customWidth="1"/>
    <col min="5" max="5" width="13.7109375" bestFit="1" customWidth="1"/>
    <col min="6" max="6" width="5.7109375" customWidth="1"/>
    <col min="7" max="7" width="16.140625" bestFit="1" customWidth="1"/>
    <col min="8" max="8" width="5.7109375" customWidth="1"/>
    <col min="9" max="9" width="1.28515625" customWidth="1"/>
    <col min="10" max="10" width="10.7109375" customWidth="1"/>
    <col min="11" max="11" width="5.7109375" customWidth="1"/>
    <col min="12" max="12" width="1.28515625" customWidth="1"/>
    <col min="13" max="13" width="11" bestFit="1" customWidth="1"/>
  </cols>
  <sheetData>
    <row r="1" spans="1:14" ht="21" x14ac:dyDescent="0.35">
      <c r="A1" s="21" t="s">
        <v>105</v>
      </c>
      <c r="B1" s="6"/>
      <c r="C1" s="6"/>
      <c r="G1" s="2"/>
      <c r="H1" s="2"/>
      <c r="J1" s="2"/>
      <c r="K1" s="2"/>
    </row>
    <row r="2" spans="1:14" ht="21" x14ac:dyDescent="0.35">
      <c r="A2" s="21" t="s">
        <v>34</v>
      </c>
      <c r="B2" s="1"/>
      <c r="C2" s="1"/>
      <c r="G2" s="2"/>
      <c r="H2" s="2"/>
      <c r="J2" s="2"/>
      <c r="K2" s="2"/>
    </row>
    <row r="3" spans="1:14" ht="12.75" x14ac:dyDescent="0.2">
      <c r="G3" s="2"/>
      <c r="H3" s="2"/>
      <c r="J3" s="2"/>
      <c r="K3" s="2"/>
    </row>
    <row r="4" spans="1:14" ht="16.5" thickBot="1" x14ac:dyDescent="0.3">
      <c r="A4" s="3"/>
      <c r="B4" s="12"/>
      <c r="C4" s="12"/>
      <c r="E4" s="91" t="s">
        <v>95</v>
      </c>
      <c r="F4" s="91"/>
      <c r="G4" s="91"/>
      <c r="H4" s="91"/>
      <c r="J4" s="68" t="s">
        <v>94</v>
      </c>
      <c r="K4" s="68"/>
      <c r="M4" s="2"/>
      <c r="N4" s="2"/>
    </row>
    <row r="5" spans="1:14" ht="12.75" x14ac:dyDescent="0.2">
      <c r="A5" s="22"/>
      <c r="B5" s="23" t="s">
        <v>44</v>
      </c>
      <c r="C5" s="23"/>
      <c r="E5" s="23" t="s">
        <v>89</v>
      </c>
      <c r="F5" s="23"/>
      <c r="G5" s="23" t="s">
        <v>90</v>
      </c>
      <c r="H5" s="24"/>
      <c r="J5" s="23" t="s">
        <v>84</v>
      </c>
      <c r="K5" s="24"/>
      <c r="M5" s="24" t="s">
        <v>86</v>
      </c>
      <c r="N5" s="24"/>
    </row>
    <row r="6" spans="1:14" ht="13.5" thickBot="1" x14ac:dyDescent="0.25">
      <c r="A6" s="25"/>
      <c r="B6" s="26" t="s">
        <v>62</v>
      </c>
      <c r="C6" s="26" t="s">
        <v>61</v>
      </c>
      <c r="D6" s="46"/>
      <c r="E6" s="26" t="s">
        <v>87</v>
      </c>
      <c r="F6" s="26" t="s">
        <v>61</v>
      </c>
      <c r="G6" s="26" t="s">
        <v>88</v>
      </c>
      <c r="H6" s="26" t="s">
        <v>61</v>
      </c>
      <c r="I6" s="46"/>
      <c r="J6" s="27" t="s">
        <v>66</v>
      </c>
      <c r="K6" s="26" t="s">
        <v>61</v>
      </c>
      <c r="L6" s="46"/>
      <c r="M6" s="27" t="s">
        <v>85</v>
      </c>
      <c r="N6" s="26" t="s">
        <v>61</v>
      </c>
    </row>
    <row r="7" spans="1:14" ht="12.75" x14ac:dyDescent="0.2">
      <c r="A7" s="4"/>
      <c r="B7" s="35"/>
      <c r="C7" s="35"/>
      <c r="E7" s="35"/>
      <c r="F7" s="35"/>
      <c r="G7" s="35"/>
      <c r="H7" s="36"/>
      <c r="J7" s="35"/>
      <c r="K7" s="35"/>
      <c r="M7" s="35"/>
      <c r="N7" s="35"/>
    </row>
    <row r="8" spans="1:14" ht="12.75" x14ac:dyDescent="0.2">
      <c r="A8" s="4"/>
      <c r="B8" s="35"/>
      <c r="C8" s="35"/>
      <c r="E8" s="35"/>
      <c r="F8" s="35"/>
      <c r="G8" s="35"/>
      <c r="H8" s="36"/>
      <c r="J8" s="35"/>
      <c r="K8" s="35"/>
      <c r="M8" s="35"/>
      <c r="N8" s="35"/>
    </row>
    <row r="9" spans="1:14" ht="12.75" x14ac:dyDescent="0.2">
      <c r="A9" s="43" t="s">
        <v>0</v>
      </c>
      <c r="B9" s="8">
        <v>22252</v>
      </c>
      <c r="C9" s="31">
        <v>100</v>
      </c>
      <c r="E9" s="8">
        <v>254</v>
      </c>
      <c r="F9" s="31">
        <v>1.1414704296243035</v>
      </c>
      <c r="G9" s="8">
        <v>378</v>
      </c>
      <c r="H9" s="31">
        <v>1.6987237102282942</v>
      </c>
      <c r="J9" s="8">
        <v>259</v>
      </c>
      <c r="K9" s="31">
        <v>1.1639403199712386</v>
      </c>
      <c r="M9" s="8">
        <v>1082</v>
      </c>
      <c r="N9" s="31">
        <v>4.8624842710767568</v>
      </c>
    </row>
    <row r="10" spans="1:14" ht="12.75" x14ac:dyDescent="0.2">
      <c r="A10" s="44"/>
      <c r="B10" s="10"/>
      <c r="C10" s="9"/>
      <c r="E10" s="10"/>
      <c r="F10" s="9"/>
      <c r="G10" s="10"/>
      <c r="H10" s="9"/>
      <c r="J10" s="10"/>
      <c r="K10" s="9"/>
      <c r="M10" s="10"/>
      <c r="N10" s="9"/>
    </row>
    <row r="11" spans="1:14" ht="12.75" x14ac:dyDescent="0.2">
      <c r="A11" s="45" t="s">
        <v>24</v>
      </c>
      <c r="B11" s="10">
        <v>5265</v>
      </c>
      <c r="C11" s="9">
        <v>100</v>
      </c>
      <c r="E11" s="7" t="s">
        <v>76</v>
      </c>
      <c r="F11" s="9" t="s">
        <v>76</v>
      </c>
      <c r="G11" s="7">
        <v>75</v>
      </c>
      <c r="H11" s="9">
        <v>1.4245014245014245</v>
      </c>
      <c r="J11" s="10" t="s">
        <v>76</v>
      </c>
      <c r="K11" s="9" t="s">
        <v>76</v>
      </c>
      <c r="M11" s="10">
        <v>259</v>
      </c>
      <c r="N11" s="9">
        <v>4.9192782526115852</v>
      </c>
    </row>
    <row r="12" spans="1:14" ht="12.75" x14ac:dyDescent="0.2">
      <c r="A12" s="45" t="s">
        <v>30</v>
      </c>
      <c r="B12" s="10">
        <v>405</v>
      </c>
      <c r="C12" s="9">
        <v>100</v>
      </c>
      <c r="E12" s="7">
        <v>162</v>
      </c>
      <c r="F12" s="9">
        <v>40</v>
      </c>
      <c r="G12" s="7">
        <v>181</v>
      </c>
      <c r="H12" s="9">
        <v>44.691358024691361</v>
      </c>
      <c r="J12" s="10">
        <v>153</v>
      </c>
      <c r="K12" s="9">
        <v>37.777777777777779</v>
      </c>
      <c r="M12" s="10">
        <v>300</v>
      </c>
      <c r="N12" s="9">
        <v>74.074074074074076</v>
      </c>
    </row>
    <row r="13" spans="1:14" ht="12.75" x14ac:dyDescent="0.2">
      <c r="A13" s="45" t="s">
        <v>13</v>
      </c>
      <c r="B13" s="10">
        <v>2293</v>
      </c>
      <c r="C13" s="9">
        <v>100</v>
      </c>
      <c r="E13" s="7">
        <v>36</v>
      </c>
      <c r="F13" s="9">
        <v>1.569995638901003</v>
      </c>
      <c r="G13" s="7">
        <v>61</v>
      </c>
      <c r="H13" s="9">
        <v>2.6602703881378109</v>
      </c>
      <c r="J13" s="10">
        <v>46</v>
      </c>
      <c r="K13" s="9">
        <v>2.006105538595726</v>
      </c>
      <c r="M13" s="10">
        <v>116</v>
      </c>
      <c r="N13" s="9">
        <v>5.0588748364587879</v>
      </c>
    </row>
    <row r="14" spans="1:14" ht="12.75" x14ac:dyDescent="0.2">
      <c r="A14" s="52" t="s">
        <v>101</v>
      </c>
      <c r="B14" s="53">
        <v>14289</v>
      </c>
      <c r="C14" s="54">
        <v>100</v>
      </c>
      <c r="E14" s="7">
        <v>21</v>
      </c>
      <c r="F14" s="9">
        <v>0.14696619777451186</v>
      </c>
      <c r="G14" s="7">
        <v>61</v>
      </c>
      <c r="H14" s="9">
        <v>0.42690181258310583</v>
      </c>
      <c r="J14" s="53">
        <v>23</v>
      </c>
      <c r="K14" s="54">
        <v>0.16096297851494157</v>
      </c>
      <c r="M14" s="10">
        <v>407</v>
      </c>
      <c r="N14" s="9">
        <v>2.8483448806774438</v>
      </c>
    </row>
    <row r="15" spans="1:14" ht="13.5" thickBot="1" x14ac:dyDescent="0.25">
      <c r="A15" s="28"/>
      <c r="B15" s="28"/>
      <c r="C15" s="28"/>
      <c r="E15" s="42"/>
      <c r="F15" s="42"/>
      <c r="G15" s="42"/>
      <c r="H15" s="42"/>
      <c r="J15" s="28"/>
      <c r="K15" s="28"/>
      <c r="M15" s="28"/>
      <c r="N15" s="28"/>
    </row>
    <row r="16" spans="1:14" x14ac:dyDescent="0.2">
      <c r="A16" s="29" t="s">
        <v>36</v>
      </c>
      <c r="B16" s="5"/>
      <c r="C16" s="5"/>
      <c r="J16" s="5"/>
      <c r="K16" s="5"/>
    </row>
    <row r="17" spans="1:11" ht="12.75" x14ac:dyDescent="0.2">
      <c r="A17" s="30" t="s">
        <v>37</v>
      </c>
      <c r="B17" s="2"/>
      <c r="C17" s="2"/>
      <c r="J17" s="2"/>
      <c r="K17" s="2"/>
    </row>
    <row r="18" spans="1:11" ht="12.75" x14ac:dyDescent="0.2">
      <c r="A18" s="32" t="s">
        <v>78</v>
      </c>
      <c r="B18" s="2"/>
      <c r="C18" s="2"/>
      <c r="J18" s="2"/>
      <c r="K18" s="2"/>
    </row>
    <row r="19" spans="1:11" x14ac:dyDescent="0.2">
      <c r="A19" s="30" t="s">
        <v>92</v>
      </c>
    </row>
    <row r="20" spans="1:11" x14ac:dyDescent="0.2">
      <c r="A20" s="30" t="s">
        <v>110</v>
      </c>
    </row>
    <row r="32" spans="1:11" ht="12.75" x14ac:dyDescent="0.2">
      <c r="E32" s="2"/>
      <c r="F32" s="2"/>
      <c r="G32" s="2"/>
      <c r="H32" s="2"/>
    </row>
  </sheetData>
  <sortState xmlns:xlrd2="http://schemas.microsoft.com/office/spreadsheetml/2017/richdata2" ref="P11:S13">
    <sortCondition descending="1" ref="P11"/>
  </sortState>
  <mergeCells count="1">
    <mergeCell ref="E4:H4"/>
  </mergeCells>
  <pageMargins left="0.7" right="0.7" top="0.75" bottom="0.75" header="0.3" footer="0.3"/>
  <pageSetup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32"/>
  <sheetViews>
    <sheetView zoomScaleNormal="100" workbookViewId="0"/>
  </sheetViews>
  <sheetFormatPr defaultRowHeight="12" x14ac:dyDescent="0.2"/>
  <cols>
    <col min="1" max="1" width="26" customWidth="1"/>
    <col min="2" max="2" width="15.140625" customWidth="1"/>
    <col min="3" max="3" width="5.7109375" customWidth="1"/>
    <col min="4" max="4" width="1.28515625" customWidth="1"/>
    <col min="5" max="5" width="13.7109375" bestFit="1" customWidth="1"/>
    <col min="6" max="6" width="5.7109375" customWidth="1"/>
    <col min="7" max="7" width="16.140625" bestFit="1" customWidth="1"/>
    <col min="8" max="8" width="5.7109375" customWidth="1"/>
    <col min="9" max="9" width="1.28515625" customWidth="1"/>
    <col min="10" max="10" width="10.7109375" customWidth="1"/>
    <col min="11" max="11" width="5.7109375" customWidth="1"/>
    <col min="12" max="12" width="1.28515625" customWidth="1"/>
    <col min="13" max="13" width="11" bestFit="1" customWidth="1"/>
  </cols>
  <sheetData>
    <row r="1" spans="1:14" ht="21" x14ac:dyDescent="0.35">
      <c r="A1" s="21" t="s">
        <v>104</v>
      </c>
      <c r="B1" s="6"/>
      <c r="C1" s="6"/>
      <c r="G1" s="2"/>
      <c r="H1" s="2"/>
    </row>
    <row r="2" spans="1:14" ht="21" x14ac:dyDescent="0.35">
      <c r="A2" s="21" t="s">
        <v>34</v>
      </c>
      <c r="B2" s="1"/>
      <c r="C2" s="1"/>
      <c r="G2" s="2"/>
      <c r="H2" s="2"/>
    </row>
    <row r="3" spans="1:14" ht="12.75" x14ac:dyDescent="0.2">
      <c r="G3" s="2"/>
      <c r="H3" s="2"/>
    </row>
    <row r="4" spans="1:14" ht="16.5" thickBot="1" x14ac:dyDescent="0.3">
      <c r="A4" s="3"/>
      <c r="B4" s="12"/>
      <c r="C4" s="12"/>
      <c r="E4" s="91" t="s">
        <v>96</v>
      </c>
      <c r="F4" s="91"/>
      <c r="G4" s="91"/>
      <c r="H4" s="91"/>
      <c r="J4" s="68" t="s">
        <v>94</v>
      </c>
      <c r="K4" s="68"/>
    </row>
    <row r="5" spans="1:14" ht="12.75" x14ac:dyDescent="0.2">
      <c r="A5" s="22"/>
      <c r="B5" s="23" t="s">
        <v>44</v>
      </c>
      <c r="C5" s="23"/>
      <c r="E5" s="23" t="s">
        <v>89</v>
      </c>
      <c r="F5" s="23"/>
      <c r="G5" s="23" t="s">
        <v>90</v>
      </c>
      <c r="H5" s="24"/>
      <c r="J5" s="23" t="s">
        <v>84</v>
      </c>
      <c r="K5" s="23"/>
      <c r="M5" s="24" t="s">
        <v>86</v>
      </c>
      <c r="N5" s="24"/>
    </row>
    <row r="6" spans="1:14" ht="13.5" thickBot="1" x14ac:dyDescent="0.25">
      <c r="A6" s="25"/>
      <c r="B6" s="26" t="s">
        <v>62</v>
      </c>
      <c r="C6" s="26" t="s">
        <v>61</v>
      </c>
      <c r="D6" s="46"/>
      <c r="E6" s="26" t="s">
        <v>87</v>
      </c>
      <c r="F6" s="26" t="s">
        <v>61</v>
      </c>
      <c r="G6" s="26" t="s">
        <v>88</v>
      </c>
      <c r="H6" s="26" t="s">
        <v>61</v>
      </c>
      <c r="I6" s="46"/>
      <c r="J6" s="26" t="s">
        <v>67</v>
      </c>
      <c r="K6" s="26" t="s">
        <v>61</v>
      </c>
      <c r="L6" s="46"/>
      <c r="M6" s="27" t="s">
        <v>85</v>
      </c>
      <c r="N6" s="26" t="s">
        <v>61</v>
      </c>
    </row>
    <row r="7" spans="1:14" ht="12.75" x14ac:dyDescent="0.2">
      <c r="A7" s="4"/>
      <c r="B7" s="35"/>
      <c r="C7" s="35"/>
      <c r="E7" s="35"/>
      <c r="F7" s="35"/>
      <c r="G7" s="35"/>
      <c r="H7" s="36"/>
      <c r="M7" s="35"/>
      <c r="N7" s="35"/>
    </row>
    <row r="8" spans="1:14" ht="12.75" x14ac:dyDescent="0.2">
      <c r="A8" s="4"/>
      <c r="B8" s="35"/>
      <c r="C8" s="35"/>
      <c r="E8" s="35"/>
      <c r="F8" s="35"/>
      <c r="G8" s="35"/>
      <c r="H8" s="36"/>
      <c r="M8" s="35"/>
      <c r="N8" s="35"/>
    </row>
    <row r="9" spans="1:14" ht="12.75" x14ac:dyDescent="0.2">
      <c r="A9" s="43" t="s">
        <v>0</v>
      </c>
      <c r="B9" s="8">
        <v>22252</v>
      </c>
      <c r="C9" s="31">
        <v>100</v>
      </c>
      <c r="E9" s="8">
        <v>162</v>
      </c>
      <c r="F9" s="31">
        <v>0.72802444724069748</v>
      </c>
      <c r="G9" s="8">
        <v>335</v>
      </c>
      <c r="H9" s="31">
        <v>1.5054826532446521</v>
      </c>
      <c r="J9" s="8">
        <v>175</v>
      </c>
      <c r="K9" s="31">
        <v>0.78644616214272878</v>
      </c>
      <c r="M9" s="8">
        <v>949</v>
      </c>
      <c r="N9" s="31">
        <v>4.2647851878482834</v>
      </c>
    </row>
    <row r="10" spans="1:14" ht="12.75" x14ac:dyDescent="0.2">
      <c r="A10" s="44"/>
      <c r="B10" s="10"/>
      <c r="C10" s="9"/>
      <c r="E10" s="10"/>
      <c r="F10" s="9"/>
      <c r="G10" s="10"/>
      <c r="H10" s="9"/>
      <c r="J10" s="10"/>
      <c r="K10" s="9"/>
      <c r="M10" s="10"/>
      <c r="N10" s="9"/>
    </row>
    <row r="11" spans="1:14" ht="12.75" x14ac:dyDescent="0.2">
      <c r="A11" s="45" t="s">
        <v>24</v>
      </c>
      <c r="B11" s="10">
        <v>5036</v>
      </c>
      <c r="C11" s="9">
        <v>100</v>
      </c>
      <c r="E11" s="7">
        <v>47</v>
      </c>
      <c r="F11" s="9">
        <v>0.93328038125496426</v>
      </c>
      <c r="G11" s="7">
        <v>133</v>
      </c>
      <c r="H11" s="9">
        <v>2.6409849086576647</v>
      </c>
      <c r="J11" s="10">
        <v>65</v>
      </c>
      <c r="K11" s="9">
        <v>1.2907069102462272</v>
      </c>
      <c r="M11" s="10">
        <v>357</v>
      </c>
      <c r="N11" s="9">
        <v>7.0889594916600478</v>
      </c>
    </row>
    <row r="12" spans="1:14" ht="12.75" x14ac:dyDescent="0.2">
      <c r="A12" s="45" t="s">
        <v>30</v>
      </c>
      <c r="B12" s="10">
        <v>405</v>
      </c>
      <c r="C12" s="9">
        <v>100</v>
      </c>
      <c r="E12" s="7">
        <v>43</v>
      </c>
      <c r="F12" s="9">
        <v>10.617283950617285</v>
      </c>
      <c r="G12" s="7">
        <v>82</v>
      </c>
      <c r="H12" s="9">
        <v>20.246913580246915</v>
      </c>
      <c r="J12" s="10">
        <v>37</v>
      </c>
      <c r="K12" s="9">
        <v>9.1358024691358022</v>
      </c>
      <c r="M12" s="10">
        <v>59</v>
      </c>
      <c r="N12" s="9">
        <v>14.5679012345679</v>
      </c>
    </row>
    <row r="13" spans="1:14" ht="12.75" x14ac:dyDescent="0.2">
      <c r="A13" s="45" t="s">
        <v>21</v>
      </c>
      <c r="B13" s="10">
        <v>900</v>
      </c>
      <c r="C13" s="9">
        <v>100</v>
      </c>
      <c r="E13" s="7">
        <v>10</v>
      </c>
      <c r="F13" s="9">
        <v>1.1111111111111112</v>
      </c>
      <c r="G13" s="7">
        <v>17</v>
      </c>
      <c r="H13" s="9">
        <v>1.8888888888888888</v>
      </c>
      <c r="J13" s="10">
        <v>7</v>
      </c>
      <c r="K13" s="9">
        <v>0.77777777777777779</v>
      </c>
      <c r="M13" s="10">
        <v>66</v>
      </c>
      <c r="N13" s="9">
        <v>7.333333333333333</v>
      </c>
    </row>
    <row r="14" spans="1:14" ht="12.75" x14ac:dyDescent="0.2">
      <c r="A14" s="45" t="s">
        <v>4</v>
      </c>
      <c r="B14" s="10">
        <v>42</v>
      </c>
      <c r="C14" s="9">
        <v>100</v>
      </c>
      <c r="E14" s="7">
        <v>6</v>
      </c>
      <c r="F14" s="9">
        <v>14.285714285714285</v>
      </c>
      <c r="G14" s="7" t="s">
        <v>76</v>
      </c>
      <c r="H14" s="9" t="s">
        <v>76</v>
      </c>
      <c r="J14" s="10">
        <v>6</v>
      </c>
      <c r="K14" s="9">
        <v>14.285714285714285</v>
      </c>
      <c r="M14" s="10">
        <v>0</v>
      </c>
      <c r="N14" s="9">
        <v>0</v>
      </c>
    </row>
    <row r="15" spans="1:14" ht="12.75" x14ac:dyDescent="0.2">
      <c r="A15" s="52" t="s">
        <v>101</v>
      </c>
      <c r="B15" s="10">
        <v>15869</v>
      </c>
      <c r="C15" s="10">
        <v>100</v>
      </c>
      <c r="E15" s="7">
        <v>56</v>
      </c>
      <c r="F15" s="9">
        <v>0.35288928098808997</v>
      </c>
      <c r="G15" s="7">
        <v>103</v>
      </c>
      <c r="H15" s="9">
        <v>0.6490642132459512</v>
      </c>
      <c r="J15" s="10">
        <v>60</v>
      </c>
      <c r="K15" s="9">
        <v>0.37809565820152502</v>
      </c>
      <c r="M15" s="53">
        <v>467</v>
      </c>
      <c r="N15" s="9">
        <v>2.9428445396685361</v>
      </c>
    </row>
    <row r="16" spans="1:14" ht="13.5" thickBot="1" x14ac:dyDescent="0.25">
      <c r="A16" s="28"/>
      <c r="B16" s="28"/>
      <c r="C16" s="28"/>
      <c r="E16" s="28"/>
      <c r="F16" s="28"/>
      <c r="G16" s="28"/>
      <c r="H16" s="47"/>
      <c r="J16" s="28"/>
      <c r="K16" s="28"/>
      <c r="M16" s="28"/>
      <c r="N16" s="28"/>
    </row>
    <row r="17" spans="1:14" ht="12.75" x14ac:dyDescent="0.2">
      <c r="A17" s="29" t="s">
        <v>36</v>
      </c>
      <c r="B17" s="5"/>
      <c r="C17" s="5"/>
      <c r="E17" s="7"/>
      <c r="F17" s="9"/>
      <c r="G17" s="7"/>
      <c r="H17" s="47"/>
      <c r="M17" s="5"/>
      <c r="N17" s="5"/>
    </row>
    <row r="18" spans="1:14" ht="12.75" x14ac:dyDescent="0.2">
      <c r="A18" s="30" t="s">
        <v>37</v>
      </c>
      <c r="B18" s="2"/>
      <c r="C18" s="2"/>
    </row>
    <row r="19" spans="1:14" ht="12.75" x14ac:dyDescent="0.2">
      <c r="A19" s="32" t="s">
        <v>78</v>
      </c>
      <c r="B19" s="2"/>
      <c r="C19" s="2"/>
    </row>
    <row r="20" spans="1:14" x14ac:dyDescent="0.2">
      <c r="A20" s="30" t="s">
        <v>92</v>
      </c>
    </row>
    <row r="21" spans="1:14" x14ac:dyDescent="0.2">
      <c r="A21" s="30" t="s">
        <v>110</v>
      </c>
    </row>
    <row r="22" spans="1:14" x14ac:dyDescent="0.2">
      <c r="A22" s="30"/>
    </row>
    <row r="32" spans="1:14" ht="12.75" x14ac:dyDescent="0.2">
      <c r="E32" s="2"/>
      <c r="F32" s="2"/>
      <c r="G32" s="2"/>
      <c r="H32" s="2"/>
    </row>
  </sheetData>
  <sortState xmlns:xlrd2="http://schemas.microsoft.com/office/spreadsheetml/2017/richdata2" ref="P13:S17">
    <sortCondition descending="1" ref="P13"/>
  </sortState>
  <mergeCells count="1">
    <mergeCell ref="E4:H4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Notes</vt:lpstr>
      <vt:lpstr>Ability to Converse</vt:lpstr>
      <vt:lpstr>Understands Language</vt:lpstr>
      <vt:lpstr>Wants to Improve</vt:lpstr>
      <vt:lpstr>Chipewyan</vt:lpstr>
      <vt:lpstr>Cree</vt:lpstr>
      <vt:lpstr>Gwich'in</vt:lpstr>
      <vt:lpstr>Inuinnaqtun</vt:lpstr>
      <vt:lpstr>Inuktitut</vt:lpstr>
      <vt:lpstr>Inuvialuktun</vt:lpstr>
      <vt:lpstr>North Slavey</vt:lpstr>
      <vt:lpstr>South Slavey</vt:lpstr>
      <vt:lpstr>Tłı̨chǫ</vt:lpstr>
      <vt:lpstr>'Ability to Converse'!Print_Area</vt:lpstr>
      <vt:lpstr>Chipewyan!Print_Area</vt:lpstr>
      <vt:lpstr>Cree!Print_Area</vt:lpstr>
      <vt:lpstr>'Gwich''in'!Print_Area</vt:lpstr>
      <vt:lpstr>Inuinnaqtun!Print_Area</vt:lpstr>
      <vt:lpstr>Inuktitut!Print_Area</vt:lpstr>
      <vt:lpstr>Inuvialuktun!Print_Area</vt:lpstr>
      <vt:lpstr>'North Slavey'!Print_Area</vt:lpstr>
      <vt:lpstr>Notes!Print_Area</vt:lpstr>
      <vt:lpstr>'South Slavey'!Print_Area</vt:lpstr>
      <vt:lpstr>Tłı̨chǫ!Print_Area</vt:lpstr>
      <vt:lpstr>'Understands Language'!Print_Area</vt:lpstr>
      <vt:lpstr>'Wants to Improve'!Print_Area</vt:lpstr>
    </vt:vector>
  </TitlesOfParts>
  <Company>NWT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Wourms</dc:creator>
  <cp:lastModifiedBy>Jescinda Cullihall</cp:lastModifiedBy>
  <cp:lastPrinted>2019-10-31T19:06:54Z</cp:lastPrinted>
  <dcterms:created xsi:type="dcterms:W3CDTF">2004-04-20T21:48:20Z</dcterms:created>
  <dcterms:modified xsi:type="dcterms:W3CDTF">2022-06-03T22:47:23Z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56b5c729-b3ce-443b-b216-d0e1cc529aec</vt:lpwstr>
  </property>
</Properties>
</file>